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Preislisten\___Preislisten 2025\"/>
    </mc:Choice>
  </mc:AlternateContent>
  <xr:revisionPtr revIDLastSave="0" documentId="13_ncr:1_{0F5435BB-7FC7-4191-B54C-9C39CF3D311E}" xr6:coauthVersionLast="47" xr6:coauthVersionMax="47" xr10:uidLastSave="{00000000-0000-0000-0000-000000000000}"/>
  <bookViews>
    <workbookView xWindow="-34515" yWindow="135" windowWidth="15870" windowHeight="19965" activeTab="1" xr2:uid="{00000000-000D-0000-FFFF-FFFF00000000}"/>
  </bookViews>
  <sheets>
    <sheet name="Diagramm1" sheetId="17" r:id="rId1"/>
    <sheet name="Tabelle1" sheetId="1" r:id="rId2"/>
    <sheet name="Tabelle2" sheetId="2" r:id="rId3"/>
    <sheet name="Tabelle3" sheetId="3" r:id="rId4"/>
    <sheet name="Tabelle4" sheetId="4" r:id="rId5"/>
    <sheet name="Tabelle5" sheetId="5" r:id="rId6"/>
    <sheet name="Tabelle6" sheetId="6" r:id="rId7"/>
    <sheet name="Tabelle7" sheetId="7" r:id="rId8"/>
    <sheet name="Tabelle8" sheetId="8" r:id="rId9"/>
    <sheet name="Tabelle9" sheetId="9" r:id="rId10"/>
    <sheet name="Tabelle10" sheetId="10" r:id="rId11"/>
    <sheet name="Tabelle11" sheetId="11" r:id="rId12"/>
    <sheet name="Tabelle12" sheetId="12" r:id="rId13"/>
    <sheet name="Tabelle13" sheetId="13" r:id="rId14"/>
    <sheet name="Tabelle14" sheetId="14" r:id="rId15"/>
    <sheet name="Tabelle15" sheetId="15" r:id="rId16"/>
    <sheet name="Tabelle16"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1" l="1"/>
  <c r="E87" i="1"/>
  <c r="F184" i="1" l="1"/>
  <c r="F186" i="1" s="1"/>
  <c r="F185" i="1" s="1"/>
  <c r="D83" i="1" l="1"/>
  <c r="E83" i="1" s="1"/>
  <c r="D81" i="1" l="1"/>
  <c r="E81" i="1" s="1"/>
  <c r="D82" i="1"/>
  <c r="E82" i="1" s="1"/>
</calcChain>
</file>

<file path=xl/sharedStrings.xml><?xml version="1.0" encoding="utf-8"?>
<sst xmlns="http://schemas.openxmlformats.org/spreadsheetml/2006/main" count="209" uniqueCount="190">
  <si>
    <t>Constand Speed</t>
  </si>
  <si>
    <t>Vario</t>
  </si>
  <si>
    <t xml:space="preserve">Zusammen-stellung         </t>
  </si>
  <si>
    <t>ROLAND AIRCRAFT</t>
  </si>
  <si>
    <t>Am Flugplatz 12</t>
  </si>
  <si>
    <t>www.roland-aircraft.de</t>
  </si>
  <si>
    <t>D - 56743 Mendig</t>
  </si>
  <si>
    <t>Propeller</t>
  </si>
  <si>
    <t>Cowling:</t>
  </si>
  <si>
    <t>Panel:</t>
  </si>
  <si>
    <t>Propeller:</t>
  </si>
  <si>
    <t>€</t>
  </si>
  <si>
    <t>Z-602 exclusiv</t>
  </si>
  <si>
    <t>Tel.:   +49 (0) 2652 934 685</t>
  </si>
  <si>
    <t>Fax:   +49 (0) 2652 934 686</t>
  </si>
  <si>
    <t>Z-602 economy</t>
  </si>
  <si>
    <t>Standard version serie:</t>
  </si>
  <si>
    <t>aviation quality, parts complete CNC cutted</t>
  </si>
  <si>
    <t>aviation quality, AN…</t>
  </si>
  <si>
    <t>Bearings, bushings, connectors,</t>
  </si>
  <si>
    <t xml:space="preserve">Quick locks, and much more. are quality products </t>
  </si>
  <si>
    <t xml:space="preserve">Carbon CFK, mounting with quick locks </t>
  </si>
  <si>
    <t>Airspeed, Altimeter</t>
  </si>
  <si>
    <t>Tachometer, compass</t>
  </si>
  <si>
    <t xml:space="preserve">Flapsindicator with volt- </t>
  </si>
  <si>
    <t>and temp.-indicator</t>
  </si>
  <si>
    <t>Slip indicatur</t>
  </si>
  <si>
    <t>Electric Fuel Gauge</t>
  </si>
  <si>
    <t>Oil pressure and oil temperature indicator</t>
  </si>
  <si>
    <t>Cylinder head temperature (water)</t>
  </si>
  <si>
    <t>Choke, Gas with setting option</t>
  </si>
  <si>
    <t>Fuse, overcurrent protection switch - automatic</t>
  </si>
  <si>
    <t>Nextel painted by glare-free</t>
  </si>
  <si>
    <t>"on" and "off" electrical control of both magnets</t>
  </si>
  <si>
    <t>with slip clutch</t>
  </si>
  <si>
    <t>and large starter</t>
  </si>
  <si>
    <t>Exhaust system made ​​of stainless steel</t>
  </si>
  <si>
    <t>Additional electric fuel pump</t>
  </si>
  <si>
    <t>Airbox made ​​from CFK</t>
  </si>
  <si>
    <t>Stainless steel</t>
  </si>
  <si>
    <t>With heat protection</t>
  </si>
  <si>
    <t>Gel - Maintenance-free, 17 Amp, Standard approx. 6 kg</t>
  </si>
  <si>
    <t>Fuel Tanks:</t>
  </si>
  <si>
    <t>Filler cap:</t>
  </si>
  <si>
    <t>Lockable, Newton-quality milled</t>
  </si>
  <si>
    <t>Tank selector switch:</t>
  </si>
  <si>
    <t>3-way switch, Newton-quality milled</t>
  </si>
  <si>
    <t>Split flaps:</t>
  </si>
  <si>
    <t>Electrically adjustable</t>
  </si>
  <si>
    <t>Trim:</t>
  </si>
  <si>
    <t>Elevator, electrically adjustable</t>
  </si>
  <si>
    <t>Transferred to special protection tubes,</t>
  </si>
  <si>
    <t>Central plug on the fire wall</t>
  </si>
  <si>
    <t>4-point shoulder belts</t>
  </si>
  <si>
    <t>Light alloy wheels, milled from solid material,</t>
  </si>
  <si>
    <t>Tire changing is easy to install,</t>
  </si>
  <si>
    <t>Hydraulic disc brakes with two-piston calipers</t>
  </si>
  <si>
    <t>Hardwearing, lightweight material</t>
  </si>
  <si>
    <t>Adjustable ventilation</t>
  </si>
  <si>
    <t>Cabin heating by heat exchangers on the exhaust system</t>
  </si>
  <si>
    <t>Wings and tail</t>
  </si>
  <si>
    <t>Net amount</t>
  </si>
  <si>
    <t>19% VAT</t>
  </si>
  <si>
    <t>add. charge</t>
  </si>
  <si>
    <t>12V double socket 2x and 2x USB</t>
  </si>
  <si>
    <t>Fuel pressure</t>
  </si>
  <si>
    <t xml:space="preserve">Hourmeter minutes </t>
  </si>
  <si>
    <t>Pressure sensor for Pitot</t>
  </si>
  <si>
    <t>Radio 833 with antenna, 1x PTT hedged</t>
  </si>
  <si>
    <t>Radio button for copilot / Training</t>
  </si>
  <si>
    <t>G205 Stick grip with PTT + trimm</t>
  </si>
  <si>
    <t>Manifold Pressure (Vacuum display)</t>
  </si>
  <si>
    <t xml:space="preserve">Aileron trim electrically </t>
  </si>
  <si>
    <t>Vertical compass</t>
  </si>
  <si>
    <t>Propeller balancing dynamically</t>
  </si>
  <si>
    <t>Paintwork</t>
  </si>
  <si>
    <t>Two-color paint - straight separation</t>
  </si>
  <si>
    <t>Metallic paintwork</t>
  </si>
  <si>
    <t>Deco stripes - straight strips</t>
  </si>
  <si>
    <t>Callsign with attaching</t>
  </si>
  <si>
    <t>Corrosion protection, inside complete</t>
  </si>
  <si>
    <t>Additional equipment</t>
  </si>
  <si>
    <t>Brake + Gas Copilot / Training</t>
  </si>
  <si>
    <t>Parking brake hydraulic</t>
  </si>
  <si>
    <t>Preheating for oil, 220 V</t>
  </si>
  <si>
    <t>Preheating for water, 220 V</t>
  </si>
  <si>
    <t>Oil cooler inlet flap, electrically adjustable</t>
  </si>
  <si>
    <t>Strobes for wings with Nav - red / green, Highpower LEDs</t>
  </si>
  <si>
    <t>Landinglight left wing , Highpower LEDs</t>
  </si>
  <si>
    <t>Landinglight fight wing, Highpower LEDs</t>
  </si>
  <si>
    <t xml:space="preserve">Stepping surface on the wings </t>
  </si>
  <si>
    <t>Fairing for wheel and leg, taildragger</t>
  </si>
  <si>
    <t>Fairing for wheel and leg, nose wheel</t>
  </si>
  <si>
    <t>Installed external start box + plug</t>
  </si>
  <si>
    <t>Jump start - modified&gt; Starter Cable</t>
  </si>
  <si>
    <t>Dorsal seat upholstery, additional</t>
  </si>
  <si>
    <t>Canopy - glued sun protection</t>
  </si>
  <si>
    <t>Suspension device is provided for hangarage</t>
  </si>
  <si>
    <t>Variant with one iPad / iPad is not included in the price</t>
  </si>
  <si>
    <t>Mounting bracket</t>
  </si>
  <si>
    <t>Installation</t>
  </si>
  <si>
    <t>Variant with two iPad / iPad is not included in the price</t>
  </si>
  <si>
    <t>Mounting bracket and installation</t>
  </si>
  <si>
    <t>Your fully configured Z-602 costs with their desire accessories</t>
  </si>
  <si>
    <t xml:space="preserve">Price complete incl. 19% German Tax
</t>
  </si>
  <si>
    <t>Instrumentation:</t>
  </si>
  <si>
    <t>Leather upgrade</t>
  </si>
  <si>
    <t>More or other equipment on request / price list is valid for new aircraft</t>
  </si>
  <si>
    <t>Production in Mendig / Germany / Free from Mendig</t>
  </si>
  <si>
    <t>4/4</t>
  </si>
  <si>
    <t>3/4</t>
  </si>
  <si>
    <t xml:space="preserve"> 2/4</t>
  </si>
  <si>
    <t xml:space="preserve"> 1/4</t>
  </si>
  <si>
    <t>on all contact points / lines is standard</t>
  </si>
  <si>
    <t>Countersunk rivets in the wing leading edge</t>
  </si>
  <si>
    <t>Canopy</t>
  </si>
  <si>
    <t>Ornate and individual Interior Features</t>
  </si>
  <si>
    <t>Padded center console with storage compartment</t>
  </si>
  <si>
    <t>piece</t>
  </si>
  <si>
    <t>CFK</t>
  </si>
  <si>
    <t>Batterie:</t>
  </si>
  <si>
    <t>Aluminium sheets:</t>
  </si>
  <si>
    <t>Screws:</t>
  </si>
  <si>
    <t>Wing leading edge:</t>
  </si>
  <si>
    <t>Other mounting hardware:</t>
  </si>
  <si>
    <t>Ignition switch:</t>
  </si>
  <si>
    <t>Engine:</t>
  </si>
  <si>
    <t>Firewall:</t>
  </si>
  <si>
    <t>Petrol hose:</t>
  </si>
  <si>
    <t>The Z -602 exclusiv is equipped with optical and outstanding aerodynamic details. The interior is very refined. High speed, comfortable seating combined with large baggage compartments in the wings make it the ideal tool for pilots to explore distant horizons.</t>
  </si>
  <si>
    <t>Corrosion protection:</t>
  </si>
  <si>
    <t>Cable:</t>
  </si>
  <si>
    <t>Seat belt:</t>
  </si>
  <si>
    <t>Rims:</t>
  </si>
  <si>
    <t>Brake:</t>
  </si>
  <si>
    <t>Interior:</t>
  </si>
  <si>
    <t>Cabin ventilation:</t>
  </si>
  <si>
    <t>Heat:</t>
  </si>
  <si>
    <t>Storage space:</t>
  </si>
  <si>
    <t>Lashing rings:</t>
  </si>
  <si>
    <t>Gear:</t>
  </si>
  <si>
    <t>Net</t>
  </si>
  <si>
    <t>German Tax 19% included</t>
  </si>
  <si>
    <t>Basic equipment</t>
  </si>
  <si>
    <t xml:space="preserve">Incl. 19% VAT </t>
  </si>
  <si>
    <t>Paintwork dans les coleurs standard</t>
  </si>
  <si>
    <t>Additional colors on request</t>
  </si>
  <si>
    <t>Transponder Mode S, antenna</t>
  </si>
  <si>
    <t>Nosewheel version</t>
  </si>
  <si>
    <t>Tailwheel version</t>
  </si>
  <si>
    <t>2 - blade CFK,adjustable on the ground</t>
  </si>
  <si>
    <t xml:space="preserve">Propeller 2-Blade Carbon, electrically adjust., Spinner </t>
  </si>
  <si>
    <t>Propeller 3-Blade Carbon, on ground adjustable</t>
  </si>
  <si>
    <t xml:space="preserve">Propeller 3-Blade Carbon, electrically adjust., Spinner </t>
  </si>
  <si>
    <r>
      <rPr>
        <b/>
        <sz val="9"/>
        <color theme="1"/>
        <rFont val="Calibri"/>
        <family val="2"/>
        <scheme val="minor"/>
      </rPr>
      <t xml:space="preserve">Nose wheel </t>
    </r>
    <r>
      <rPr>
        <sz val="9"/>
        <color theme="1"/>
        <rFont val="Calibri"/>
        <family val="2"/>
        <scheme val="minor"/>
      </rPr>
      <t>without rescue system</t>
    </r>
  </si>
  <si>
    <r>
      <rPr>
        <b/>
        <sz val="9"/>
        <color theme="1"/>
        <rFont val="Calibri"/>
        <family val="2"/>
        <scheme val="minor"/>
      </rPr>
      <t>Tailwheel</t>
    </r>
    <r>
      <rPr>
        <sz val="9"/>
        <color theme="1"/>
        <rFont val="Calibri"/>
        <family val="2"/>
        <scheme val="minor"/>
      </rPr>
      <t xml:space="preserve"> without rescue system</t>
    </r>
  </si>
  <si>
    <t>Standard</t>
  </si>
  <si>
    <t>Storage pockets for cards and small parts on the spar</t>
  </si>
  <si>
    <t>Cover, Persenning -&gt; Canopy</t>
  </si>
  <si>
    <t>Cover, Persenning -&gt; wings, fuselage, tail</t>
  </si>
  <si>
    <t>Carpet on the sidewall / seat</t>
  </si>
  <si>
    <t>Carpet with Storage bag on the sidewall</t>
  </si>
  <si>
    <t>Pocket at the side of the knee</t>
  </si>
  <si>
    <t>set</t>
  </si>
  <si>
    <r>
      <t xml:space="preserve">Robust, </t>
    </r>
    <r>
      <rPr>
        <b/>
        <sz val="9"/>
        <color theme="1"/>
        <rFont val="Calibri"/>
        <family val="2"/>
        <scheme val="minor"/>
      </rPr>
      <t xml:space="preserve">Air suspension </t>
    </r>
  </si>
  <si>
    <t>Tail wheel with retractable gear (RG)</t>
  </si>
  <si>
    <t>Foot brake, individual wheel brake</t>
  </si>
  <si>
    <t xml:space="preserve"> Price in Euro                   incl. 19% VAT  </t>
  </si>
  <si>
    <r>
      <rPr>
        <b/>
        <sz val="9"/>
        <color theme="1"/>
        <rFont val="Calibri"/>
        <family val="2"/>
        <scheme val="minor"/>
      </rPr>
      <t>Rotax 912 ULS</t>
    </r>
    <r>
      <rPr>
        <sz val="9"/>
        <color theme="1"/>
        <rFont val="Calibri"/>
        <family val="2"/>
        <scheme val="minor"/>
      </rPr>
      <t xml:space="preserve"> (100 hp) </t>
    </r>
  </si>
  <si>
    <t>Parachute Junkers Magnum with install hardware, MTOW 600 kg</t>
  </si>
  <si>
    <t>Acrylic with UV protection, tinted, lockable</t>
  </si>
  <si>
    <t>2x USB</t>
  </si>
  <si>
    <t>collision warning with displaywithout programming</t>
  </si>
  <si>
    <t>Programming on request</t>
  </si>
  <si>
    <t>Step for nosewheel and tailwheel</t>
  </si>
  <si>
    <t>Modified luggage rack behind the seats (10 kg)</t>
  </si>
  <si>
    <t>Luggage compartment in the wings (2x 15 kg)</t>
  </si>
  <si>
    <t>Wing tanks,  2 x 80 liters</t>
  </si>
  <si>
    <t>Batterie - 11 Ah, 13,2 V , LIFEPO , ca. 1,6 kg</t>
  </si>
  <si>
    <t>Towing equipment for glider with additional oil cooler</t>
  </si>
  <si>
    <t>2025-02</t>
  </si>
  <si>
    <t>price list</t>
  </si>
  <si>
    <t>??</t>
  </si>
  <si>
    <t>ELT Kannad Integra EASY EVO complete kit</t>
  </si>
  <si>
    <t>Installation according to effort with-without remote control</t>
  </si>
  <si>
    <t>Parachute Junkers Magnum with install hardware, MTOW 540 kg</t>
  </si>
  <si>
    <t xml:space="preserve">iLevel 3 AW von LEVIL Aviation </t>
  </si>
  <si>
    <t>MTOW 525 kg - 600 kg</t>
  </si>
  <si>
    <t>Anti-glare protection for panel</t>
  </si>
  <si>
    <t>Anti-glare protection for panel with 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</si>
</sst>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DM&quot;_-;\-* #,##0.00\ &quot;DM&quot;_-;_-* &quot;-&quot;??\ &quot;DM&quot;_-;_-@_-"/>
    <numFmt numFmtId="165" formatCode="0.0"/>
    <numFmt numFmtId="166" formatCode="#,##0.0"/>
    <numFmt numFmtId="167" formatCode="_-* #,##0.00\ [$€-1]_-;\-* #,##0.00\ [$€-1]_-;_-* &quot;-&quot;??\ [$€-1]_-"/>
  </numFmts>
  <fonts count="40">
    <font>
      <sz val="10"/>
      <name val="Arial"/>
    </font>
    <font>
      <b/>
      <sz val="10"/>
      <name val="Arial"/>
      <family val="2"/>
    </font>
    <font>
      <sz val="10"/>
      <name val="Arial"/>
      <family val="2"/>
    </font>
    <font>
      <b/>
      <sz val="9"/>
      <name val="Arial"/>
      <family val="2"/>
    </font>
    <font>
      <b/>
      <sz val="9"/>
      <name val="Arial"/>
      <family val="2"/>
    </font>
    <font>
      <sz val="9"/>
      <name val="Arial"/>
      <family val="2"/>
    </font>
    <font>
      <sz val="10"/>
      <name val="Arial"/>
      <family val="2"/>
    </font>
    <font>
      <sz val="9"/>
      <color indexed="8"/>
      <name val="Arial"/>
      <family val="2"/>
    </font>
    <font>
      <b/>
      <sz val="10"/>
      <name val="Arial"/>
      <family val="2"/>
    </font>
    <font>
      <b/>
      <u/>
      <sz val="10"/>
      <name val="Arial"/>
      <family val="2"/>
    </font>
    <font>
      <b/>
      <sz val="14"/>
      <name val="Arial"/>
      <family val="2"/>
    </font>
    <font>
      <sz val="10"/>
      <name val="Futura Lt BT"/>
      <family val="2"/>
    </font>
    <font>
      <sz val="9"/>
      <name val="Century Gothic"/>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19"/>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9"/>
      <name val="Calibri"/>
      <family val="2"/>
      <scheme val="minor"/>
    </font>
    <font>
      <sz val="9"/>
      <color indexed="8"/>
      <name val="Calibri"/>
      <family val="2"/>
      <scheme val="minor"/>
    </font>
    <font>
      <sz val="9"/>
      <color indexed="12"/>
      <name val="Calibri"/>
      <family val="2"/>
      <scheme val="minor"/>
    </font>
    <font>
      <b/>
      <sz val="9"/>
      <name val="Calibri"/>
      <family val="2"/>
      <scheme val="minor"/>
    </font>
    <font>
      <b/>
      <sz val="9"/>
      <color indexed="8"/>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b/>
      <u/>
      <sz val="9"/>
      <color theme="1"/>
      <name val="Calibri"/>
      <family val="2"/>
      <scheme val="minor"/>
    </font>
    <font>
      <u/>
      <sz val="9"/>
      <color theme="1"/>
      <name val="Calibri"/>
      <family val="2"/>
      <scheme val="minor"/>
    </font>
    <font>
      <sz val="9"/>
      <color theme="1" tint="4.9989318521683403E-2"/>
      <name val="Calibri"/>
      <family val="2"/>
      <scheme val="minor"/>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47"/>
      </top>
      <bottom style="thin">
        <color indexed="47"/>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1">
    <xf numFmtId="0" fontId="0" fillId="0" borderId="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1" fillId="15" borderId="1" applyNumberFormat="0" applyAlignment="0" applyProtection="0"/>
    <xf numFmtId="0" fontId="22" fillId="15" borderId="2" applyNumberFormat="0" applyAlignment="0" applyProtection="0"/>
    <xf numFmtId="0" fontId="20" fillId="7" borderId="2" applyNumberFormat="0" applyAlignment="0" applyProtection="0"/>
    <xf numFmtId="0" fontId="26" fillId="0" borderId="3" applyNumberFormat="0" applyFill="0" applyAlignment="0" applyProtection="0"/>
    <xf numFmtId="0" fontId="25" fillId="0" borderId="0" applyNumberForma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7" fillId="6" borderId="0" applyNumberFormat="0" applyBorder="0" applyAlignment="0" applyProtection="0"/>
    <xf numFmtId="0" fontId="19" fillId="7" borderId="0" applyNumberFormat="0" applyBorder="0" applyAlignment="0" applyProtection="0"/>
    <xf numFmtId="0" fontId="6" fillId="4" borderId="4" applyNumberFormat="0" applyFont="0" applyAlignment="0" applyProtection="0"/>
    <xf numFmtId="0" fontId="2" fillId="4" borderId="4" applyNumberFormat="0" applyFont="0" applyAlignment="0" applyProtection="0"/>
    <xf numFmtId="0" fontId="18" fillId="16" borderId="0" applyNumberFormat="0" applyBorder="0" applyAlignment="0" applyProtection="0"/>
    <xf numFmtId="0" fontId="6" fillId="0" borderId="0"/>
    <xf numFmtId="0" fontId="2" fillId="0" borderId="0"/>
    <xf numFmtId="0" fontId="2" fillId="0" borderId="0"/>
    <xf numFmtId="0" fontId="2" fillId="0" borderId="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3" fillId="0" borderId="8" applyNumberFormat="0" applyFill="0" applyAlignment="0" applyProtection="0"/>
    <xf numFmtId="164" fontId="6" fillId="0" borderId="0" applyFont="0" applyFill="0" applyBorder="0" applyAlignment="0" applyProtection="0"/>
    <xf numFmtId="164" fontId="2" fillId="0" borderId="0" applyFont="0" applyFill="0" applyBorder="0" applyAlignment="0" applyProtection="0"/>
    <xf numFmtId="0" fontId="23" fillId="0" borderId="0" applyNumberFormat="0" applyFill="0" applyBorder="0" applyAlignment="0" applyProtection="0"/>
    <xf numFmtId="0" fontId="24" fillId="17" borderId="9" applyNumberFormat="0" applyAlignment="0" applyProtection="0"/>
  </cellStyleXfs>
  <cellXfs count="217">
    <xf numFmtId="0" fontId="0" fillId="0" borderId="0" xfId="0"/>
    <xf numFmtId="4" fontId="0" fillId="0" borderId="0" xfId="0" applyNumberFormat="1"/>
    <xf numFmtId="0" fontId="0" fillId="0" borderId="0" xfId="0" applyAlignment="1">
      <alignment horizontal="right"/>
    </xf>
    <xf numFmtId="0" fontId="5" fillId="0" borderId="0" xfId="0" applyFont="1"/>
    <xf numFmtId="0" fontId="6" fillId="0" borderId="0" xfId="0" applyFont="1"/>
    <xf numFmtId="4" fontId="5" fillId="0" borderId="0" xfId="0" applyNumberFormat="1" applyFont="1"/>
    <xf numFmtId="0" fontId="8" fillId="0" borderId="0" xfId="0" applyFont="1"/>
    <xf numFmtId="4" fontId="5" fillId="0" borderId="0" xfId="0" applyNumberFormat="1" applyFont="1" applyAlignment="1">
      <alignment horizontal="right"/>
    </xf>
    <xf numFmtId="4" fontId="6" fillId="0" borderId="0" xfId="0" applyNumberFormat="1" applyFont="1"/>
    <xf numFmtId="0" fontId="10" fillId="0" borderId="0" xfId="0" applyFont="1" applyAlignment="1">
      <alignment vertical="center"/>
    </xf>
    <xf numFmtId="0" fontId="3" fillId="0" borderId="0" xfId="0" applyFont="1"/>
    <xf numFmtId="0" fontId="1" fillId="0" borderId="0" xfId="0" applyFont="1"/>
    <xf numFmtId="0" fontId="7" fillId="0" borderId="0" xfId="0" applyFont="1" applyAlignment="1">
      <alignment vertical="center"/>
    </xf>
    <xf numFmtId="0" fontId="5"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right" vertical="center"/>
    </xf>
    <xf numFmtId="0" fontId="5" fillId="0" borderId="0" xfId="0" applyFont="1" applyAlignment="1">
      <alignment horizontal="right"/>
    </xf>
    <xf numFmtId="0" fontId="9" fillId="0" borderId="0" xfId="0" applyFont="1"/>
    <xf numFmtId="4" fontId="8" fillId="0" borderId="0" xfId="0" applyNumberFormat="1" applyFont="1"/>
    <xf numFmtId="4" fontId="8" fillId="0" borderId="0" xfId="0" applyNumberFormat="1" applyFont="1" applyAlignment="1">
      <alignment horizontal="right"/>
    </xf>
    <xf numFmtId="0" fontId="4" fillId="0" borderId="0" xfId="0" applyFont="1"/>
    <xf numFmtId="0" fontId="11" fillId="0" borderId="0" xfId="0" applyFont="1"/>
    <xf numFmtId="4" fontId="11" fillId="0" borderId="0" xfId="0" applyNumberFormat="1" applyFont="1"/>
    <xf numFmtId="0" fontId="11" fillId="0" borderId="0" xfId="0" applyFont="1" applyAlignment="1">
      <alignment horizontal="right"/>
    </xf>
    <xf numFmtId="0" fontId="12" fillId="0" borderId="0" xfId="0" applyFont="1"/>
    <xf numFmtId="4" fontId="12" fillId="0" borderId="0" xfId="0" applyNumberFormat="1" applyFont="1" applyAlignment="1">
      <alignment horizontal="right"/>
    </xf>
    <xf numFmtId="0" fontId="29" fillId="0" borderId="0" xfId="0" applyFont="1" applyFill="1"/>
    <xf numFmtId="0" fontId="29" fillId="0" borderId="11" xfId="0" applyFont="1" applyFill="1" applyBorder="1"/>
    <xf numFmtId="49" fontId="33" fillId="0" borderId="0" xfId="0" applyNumberFormat="1" applyFont="1" applyFill="1"/>
    <xf numFmtId="0" fontId="32" fillId="0" borderId="0" xfId="0" applyFont="1" applyFill="1"/>
    <xf numFmtId="0" fontId="29" fillId="0" borderId="0" xfId="68" applyFont="1" applyFill="1"/>
    <xf numFmtId="4" fontId="29" fillId="0" borderId="0" xfId="0" applyNumberFormat="1" applyFont="1" applyFill="1" applyAlignment="1">
      <alignment horizontal="left"/>
    </xf>
    <xf numFmtId="4" fontId="34" fillId="0" borderId="0" xfId="68" applyNumberFormat="1" applyFont="1" applyFill="1" applyAlignment="1">
      <alignment horizontal="left"/>
    </xf>
    <xf numFmtId="0" fontId="34" fillId="0" borderId="0" xfId="0" applyFont="1" applyFill="1"/>
    <xf numFmtId="0" fontId="34" fillId="0" borderId="10" xfId="0" applyFont="1" applyFill="1" applyBorder="1"/>
    <xf numFmtId="0" fontId="34" fillId="0" borderId="15" xfId="0" applyFont="1" applyFill="1" applyBorder="1"/>
    <xf numFmtId="0" fontId="35" fillId="0" borderId="12" xfId="0" applyFont="1" applyFill="1" applyBorder="1"/>
    <xf numFmtId="0" fontId="35" fillId="0" borderId="0" xfId="0" applyFont="1" applyFill="1"/>
    <xf numFmtId="0" fontId="35" fillId="0" borderId="10" xfId="0" applyFont="1" applyFill="1" applyBorder="1"/>
    <xf numFmtId="0" fontId="35" fillId="0" borderId="13" xfId="0" applyFont="1" applyFill="1" applyBorder="1"/>
    <xf numFmtId="0" fontId="35" fillId="0" borderId="12" xfId="68" applyFont="1" applyFill="1" applyBorder="1"/>
    <xf numFmtId="0" fontId="35" fillId="0" borderId="19" xfId="0" applyFont="1" applyFill="1" applyBorder="1"/>
    <xf numFmtId="0" fontId="35" fillId="0" borderId="0" xfId="68" applyFont="1" applyFill="1"/>
    <xf numFmtId="0" fontId="35" fillId="0" borderId="12" xfId="68" applyFont="1" applyFill="1" applyBorder="1" applyAlignment="1">
      <alignment vertical="center"/>
    </xf>
    <xf numFmtId="0" fontId="34" fillId="0" borderId="15" xfId="68" applyFont="1" applyFill="1" applyBorder="1"/>
    <xf numFmtId="0" fontId="35" fillId="0" borderId="14" xfId="68" applyFont="1" applyFill="1" applyBorder="1"/>
    <xf numFmtId="0" fontId="35" fillId="0" borderId="17" xfId="68" applyFont="1" applyFill="1" applyBorder="1"/>
    <xf numFmtId="0" fontId="34" fillId="0" borderId="0" xfId="68" applyFont="1" applyFill="1" applyAlignment="1">
      <alignment vertical="top"/>
    </xf>
    <xf numFmtId="0" fontId="34" fillId="0" borderId="0" xfId="68" applyFont="1" applyFill="1"/>
    <xf numFmtId="0" fontId="34" fillId="0" borderId="10" xfId="68" applyFont="1" applyFill="1" applyBorder="1"/>
    <xf numFmtId="4" fontId="35" fillId="0" borderId="0" xfId="0" applyNumberFormat="1" applyFont="1" applyFill="1" applyAlignment="1">
      <alignment horizontal="left"/>
    </xf>
    <xf numFmtId="4" fontId="35" fillId="0" borderId="10" xfId="0" applyNumberFormat="1" applyFont="1" applyFill="1" applyBorder="1" applyAlignment="1">
      <alignment horizontal="left"/>
    </xf>
    <xf numFmtId="0" fontId="35" fillId="0" borderId="0" xfId="0" applyFont="1" applyFill="1" applyAlignment="1">
      <alignment vertical="center"/>
    </xf>
    <xf numFmtId="0" fontId="35" fillId="0" borderId="10" xfId="0" applyFont="1" applyFill="1" applyBorder="1" applyAlignment="1">
      <alignment vertical="center"/>
    </xf>
    <xf numFmtId="0" fontId="39" fillId="0" borderId="10" xfId="0" applyFont="1" applyFill="1" applyBorder="1" applyAlignment="1">
      <alignment vertical="center"/>
    </xf>
    <xf numFmtId="4" fontId="35" fillId="0" borderId="12" xfId="0" applyNumberFormat="1" applyFont="1" applyFill="1" applyBorder="1" applyAlignment="1">
      <alignment horizontal="left"/>
    </xf>
    <xf numFmtId="0" fontId="35" fillId="0" borderId="10" xfId="0" applyFont="1" applyFill="1" applyBorder="1" applyAlignment="1">
      <alignment horizontal="left"/>
    </xf>
    <xf numFmtId="4" fontId="35" fillId="0" borderId="13" xfId="0" applyNumberFormat="1" applyFont="1" applyFill="1" applyBorder="1" applyAlignment="1">
      <alignment horizontal="left"/>
    </xf>
    <xf numFmtId="4" fontId="35" fillId="0" borderId="14" xfId="0" applyNumberFormat="1" applyFont="1" applyFill="1" applyBorder="1" applyAlignment="1">
      <alignment horizontal="left"/>
    </xf>
    <xf numFmtId="0" fontId="37" fillId="0" borderId="0" xfId="68" applyFont="1" applyFill="1"/>
    <xf numFmtId="0" fontId="34" fillId="0" borderId="17" xfId="0" applyFont="1" applyFill="1" applyBorder="1" applyAlignment="1">
      <alignment vertical="center"/>
    </xf>
    <xf numFmtId="0" fontId="35" fillId="0" borderId="19" xfId="0" applyFont="1" applyFill="1" applyBorder="1" applyAlignment="1">
      <alignment vertical="center"/>
    </xf>
    <xf numFmtId="4" fontId="35" fillId="0" borderId="10" xfId="68" applyNumberFormat="1" applyFont="1" applyFill="1" applyBorder="1" applyAlignment="1">
      <alignment horizontal="left"/>
    </xf>
    <xf numFmtId="0" fontId="35" fillId="0" borderId="12" xfId="0" applyFont="1" applyFill="1" applyBorder="1" applyAlignment="1">
      <alignment vertical="center"/>
    </xf>
    <xf numFmtId="0" fontId="34" fillId="0" borderId="0" xfId="0" applyFont="1" applyFill="1" applyAlignment="1">
      <alignment vertical="top"/>
    </xf>
    <xf numFmtId="0" fontId="34" fillId="0" borderId="10" xfId="0" applyFont="1" applyFill="1" applyBorder="1" applyAlignment="1">
      <alignment horizontal="left"/>
    </xf>
    <xf numFmtId="4" fontId="39" fillId="0" borderId="0" xfId="0" applyNumberFormat="1" applyFont="1" applyFill="1" applyAlignment="1">
      <alignment horizontal="left"/>
    </xf>
    <xf numFmtId="0" fontId="35" fillId="0" borderId="0" xfId="68" applyFont="1" applyFill="1" applyBorder="1"/>
    <xf numFmtId="0" fontId="35" fillId="0" borderId="0" xfId="0" applyFont="1" applyFill="1" applyAlignment="1">
      <alignment vertical="top"/>
    </xf>
    <xf numFmtId="0" fontId="38" fillId="0" borderId="0" xfId="0" applyFont="1" applyFill="1"/>
    <xf numFmtId="4" fontId="37" fillId="0" borderId="0" xfId="68" applyNumberFormat="1" applyFont="1" applyFill="1" applyAlignment="1">
      <alignment horizontal="center"/>
    </xf>
    <xf numFmtId="4" fontId="38" fillId="0" borderId="0" xfId="0" applyNumberFormat="1" applyFont="1" applyFill="1" applyAlignment="1">
      <alignment horizontal="center"/>
    </xf>
    <xf numFmtId="0" fontId="37" fillId="0" borderId="0" xfId="0" applyFont="1" applyFill="1" applyAlignment="1">
      <alignment horizontal="right"/>
    </xf>
    <xf numFmtId="165" fontId="38" fillId="0" borderId="0" xfId="0" applyNumberFormat="1" applyFont="1" applyFill="1" applyAlignment="1">
      <alignment horizontal="center"/>
    </xf>
    <xf numFmtId="4" fontId="34" fillId="0" borderId="0" xfId="0" applyNumberFormat="1" applyFont="1" applyFill="1" applyAlignment="1">
      <alignment horizontal="center"/>
    </xf>
    <xf numFmtId="4" fontId="35" fillId="0" borderId="0" xfId="0" applyNumberFormat="1" applyFont="1" applyFill="1" applyAlignment="1">
      <alignment horizontal="center"/>
    </xf>
    <xf numFmtId="4" fontId="34" fillId="0" borderId="0" xfId="0" applyNumberFormat="1" applyFont="1" applyFill="1"/>
    <xf numFmtId="165" fontId="34" fillId="0" borderId="0" xfId="0" applyNumberFormat="1" applyFont="1" applyFill="1" applyAlignment="1">
      <alignment horizontal="center"/>
    </xf>
    <xf numFmtId="4" fontId="35" fillId="0" borderId="0" xfId="0" applyNumberFormat="1" applyFont="1" applyFill="1" applyAlignment="1">
      <alignment horizontal="right"/>
    </xf>
    <xf numFmtId="4" fontId="35" fillId="0" borderId="0" xfId="68" applyNumberFormat="1" applyFont="1" applyFill="1"/>
    <xf numFmtId="165" fontId="35" fillId="0" borderId="0" xfId="0" applyNumberFormat="1" applyFont="1" applyFill="1" applyAlignment="1">
      <alignment horizontal="center"/>
    </xf>
    <xf numFmtId="4" fontId="34" fillId="0" borderId="0" xfId="68" applyNumberFormat="1" applyFont="1" applyFill="1"/>
    <xf numFmtId="4" fontId="34" fillId="0" borderId="0" xfId="68" applyNumberFormat="1" applyFont="1" applyFill="1" applyAlignment="1">
      <alignment horizontal="center"/>
    </xf>
    <xf numFmtId="4" fontId="35" fillId="0" borderId="0" xfId="0" applyNumberFormat="1" applyFont="1" applyFill="1"/>
    <xf numFmtId="165" fontId="35" fillId="0" borderId="0" xfId="0" applyNumberFormat="1" applyFont="1" applyFill="1"/>
    <xf numFmtId="4" fontId="35" fillId="0" borderId="15" xfId="0" applyNumberFormat="1" applyFont="1" applyFill="1" applyBorder="1" applyAlignment="1">
      <alignment horizontal="right"/>
    </xf>
    <xf numFmtId="4" fontId="35" fillId="0" borderId="15" xfId="0" applyNumberFormat="1" applyFont="1" applyFill="1" applyBorder="1"/>
    <xf numFmtId="0" fontId="35" fillId="0" borderId="15" xfId="0" applyFont="1" applyFill="1" applyBorder="1"/>
    <xf numFmtId="165" fontId="35" fillId="0" borderId="15" xfId="0" applyNumberFormat="1" applyFont="1" applyFill="1" applyBorder="1"/>
    <xf numFmtId="0" fontId="32" fillId="0" borderId="0" xfId="0" applyFont="1" applyFill="1" applyAlignment="1">
      <alignment horizontal="right"/>
    </xf>
    <xf numFmtId="0" fontId="35" fillId="0" borderId="16" xfId="0" applyFont="1" applyFill="1" applyBorder="1" applyAlignment="1">
      <alignment horizontal="right" vertical="center" wrapText="1"/>
    </xf>
    <xf numFmtId="4" fontId="34" fillId="0" borderId="16" xfId="0" applyNumberFormat="1" applyFont="1" applyFill="1" applyBorder="1" applyAlignment="1">
      <alignment horizontal="right" vertical="center" wrapText="1"/>
    </xf>
    <xf numFmtId="165" fontId="35" fillId="0" borderId="17" xfId="0" applyNumberFormat="1" applyFont="1" applyFill="1" applyBorder="1" applyAlignment="1">
      <alignment horizontal="right" vertical="center" wrapText="1"/>
    </xf>
    <xf numFmtId="0" fontId="34" fillId="0" borderId="12" xfId="0" applyFont="1" applyFill="1" applyBorder="1" applyAlignment="1">
      <alignment horizontal="right"/>
    </xf>
    <xf numFmtId="4" fontId="34" fillId="0" borderId="18" xfId="0" applyNumberFormat="1" applyFont="1" applyFill="1" applyBorder="1" applyAlignment="1">
      <alignment horizontal="right"/>
    </xf>
    <xf numFmtId="4" fontId="35" fillId="0" borderId="18" xfId="0" applyNumberFormat="1" applyFont="1" applyFill="1" applyBorder="1"/>
    <xf numFmtId="165" fontId="35" fillId="0" borderId="12" xfId="0" applyNumberFormat="1" applyFont="1" applyFill="1" applyBorder="1" applyAlignment="1">
      <alignment horizontal="center"/>
    </xf>
    <xf numFmtId="0" fontId="35" fillId="0" borderId="12" xfId="0" applyFont="1" applyFill="1" applyBorder="1" applyAlignment="1">
      <alignment horizontal="right"/>
    </xf>
    <xf numFmtId="0" fontId="34" fillId="0" borderId="10" xfId="0" applyFont="1" applyFill="1" applyBorder="1" applyAlignment="1">
      <alignment horizontal="right"/>
    </xf>
    <xf numFmtId="4" fontId="34" fillId="0" borderId="21" xfId="0" applyNumberFormat="1" applyFont="1" applyFill="1" applyBorder="1"/>
    <xf numFmtId="0" fontId="35" fillId="0" borderId="0" xfId="0" applyFont="1" applyFill="1" applyAlignment="1">
      <alignment horizontal="right"/>
    </xf>
    <xf numFmtId="4" fontId="35" fillId="0" borderId="21" xfId="0" applyNumberFormat="1" applyFont="1" applyFill="1" applyBorder="1"/>
    <xf numFmtId="0" fontId="35" fillId="0" borderId="20" xfId="0" applyFont="1" applyFill="1" applyBorder="1" applyAlignment="1">
      <alignment horizontal="right"/>
    </xf>
    <xf numFmtId="0" fontId="35" fillId="0" borderId="14" xfId="0" applyFont="1" applyFill="1" applyBorder="1"/>
    <xf numFmtId="4" fontId="35" fillId="0" borderId="23" xfId="0" applyNumberFormat="1" applyFont="1" applyFill="1" applyBorder="1" applyAlignment="1">
      <alignment horizontal="right"/>
    </xf>
    <xf numFmtId="165" fontId="35" fillId="0" borderId="24" xfId="0" applyNumberFormat="1" applyFont="1" applyFill="1" applyBorder="1"/>
    <xf numFmtId="0" fontId="35" fillId="0" borderId="15" xfId="0" applyFont="1" applyFill="1" applyBorder="1" applyAlignment="1">
      <alignment horizontal="right"/>
    </xf>
    <xf numFmtId="4" fontId="34" fillId="0" borderId="15" xfId="0" applyNumberFormat="1" applyFont="1" applyFill="1" applyBorder="1" applyAlignment="1">
      <alignment horizontal="right"/>
    </xf>
    <xf numFmtId="4" fontId="35" fillId="0" borderId="18" xfId="0" applyNumberFormat="1" applyFont="1" applyFill="1" applyBorder="1" applyAlignment="1">
      <alignment horizontal="right"/>
    </xf>
    <xf numFmtId="165" fontId="35" fillId="0" borderId="12" xfId="68" applyNumberFormat="1" applyFont="1" applyFill="1" applyBorder="1" applyAlignment="1">
      <alignment horizontal="right"/>
    </xf>
    <xf numFmtId="4" fontId="34" fillId="0" borderId="21" xfId="0" applyNumberFormat="1" applyFont="1" applyFill="1" applyBorder="1" applyAlignment="1">
      <alignment horizontal="left"/>
    </xf>
    <xf numFmtId="165" fontId="35" fillId="0" borderId="22" xfId="68" applyNumberFormat="1" applyFont="1" applyFill="1" applyBorder="1" applyAlignment="1">
      <alignment horizontal="right"/>
    </xf>
    <xf numFmtId="0" fontId="34" fillId="0" borderId="0" xfId="0" applyFont="1" applyFill="1" applyAlignment="1">
      <alignment horizontal="left"/>
    </xf>
    <xf numFmtId="4" fontId="35" fillId="0" borderId="25" xfId="0" applyNumberFormat="1" applyFont="1" applyFill="1" applyBorder="1" applyAlignment="1">
      <alignment horizontal="right"/>
    </xf>
    <xf numFmtId="0" fontId="34" fillId="0" borderId="20" xfId="0" applyFont="1" applyFill="1" applyBorder="1" applyAlignment="1">
      <alignment horizontal="right"/>
    </xf>
    <xf numFmtId="4" fontId="35" fillId="0" borderId="26" xfId="0" applyNumberFormat="1" applyFont="1" applyFill="1" applyBorder="1" applyAlignment="1">
      <alignment horizontal="right"/>
    </xf>
    <xf numFmtId="4" fontId="35" fillId="0" borderId="27" xfId="0" applyNumberFormat="1" applyFont="1" applyFill="1" applyBorder="1" applyAlignment="1">
      <alignment horizontal="right"/>
    </xf>
    <xf numFmtId="165" fontId="35" fillId="0" borderId="26" xfId="68" applyNumberFormat="1" applyFont="1" applyFill="1" applyBorder="1" applyAlignment="1">
      <alignment horizontal="right"/>
    </xf>
    <xf numFmtId="4" fontId="35" fillId="0" borderId="22" xfId="0" applyNumberFormat="1" applyFont="1" applyFill="1" applyBorder="1" applyAlignment="1">
      <alignment horizontal="right"/>
    </xf>
    <xf numFmtId="4" fontId="35" fillId="0" borderId="21" xfId="0" applyNumberFormat="1" applyFont="1" applyFill="1" applyBorder="1" applyAlignment="1">
      <alignment horizontal="right"/>
    </xf>
    <xf numFmtId="165" fontId="35" fillId="0" borderId="10" xfId="68" applyNumberFormat="1" applyFont="1" applyFill="1" applyBorder="1" applyAlignment="1">
      <alignment horizontal="right"/>
    </xf>
    <xf numFmtId="4" fontId="35" fillId="0" borderId="28" xfId="0" applyNumberFormat="1" applyFont="1" applyFill="1" applyBorder="1" applyAlignment="1">
      <alignment horizontal="right"/>
    </xf>
    <xf numFmtId="0" fontId="35" fillId="0" borderId="10" xfId="0" applyFont="1" applyFill="1" applyBorder="1" applyAlignment="1">
      <alignment horizontal="right"/>
    </xf>
    <xf numFmtId="49" fontId="35" fillId="0" borderId="0" xfId="0" applyNumberFormat="1" applyFont="1" applyFill="1" applyAlignment="1">
      <alignment horizontal="right"/>
    </xf>
    <xf numFmtId="4" fontId="35" fillId="0" borderId="12" xfId="0" applyNumberFormat="1" applyFont="1" applyFill="1" applyBorder="1" applyAlignment="1">
      <alignment horizontal="right"/>
    </xf>
    <xf numFmtId="165" fontId="31" fillId="0" borderId="0" xfId="0" applyNumberFormat="1" applyFont="1" applyFill="1"/>
    <xf numFmtId="0" fontId="29" fillId="0" borderId="0" xfId="0" applyFont="1" applyFill="1" applyAlignment="1">
      <alignment horizontal="right"/>
    </xf>
    <xf numFmtId="0" fontId="35" fillId="0" borderId="13" xfId="0" applyFont="1" applyFill="1" applyBorder="1" applyAlignment="1">
      <alignment horizontal="right"/>
    </xf>
    <xf numFmtId="4" fontId="35" fillId="0" borderId="22" xfId="0" applyNumberFormat="1" applyFont="1" applyFill="1" applyBorder="1"/>
    <xf numFmtId="165" fontId="35" fillId="0" borderId="10" xfId="0" applyNumberFormat="1" applyFont="1" applyFill="1" applyBorder="1"/>
    <xf numFmtId="4" fontId="35" fillId="0" borderId="20" xfId="0" applyNumberFormat="1" applyFont="1" applyFill="1" applyBorder="1" applyAlignment="1">
      <alignment horizontal="right"/>
    </xf>
    <xf numFmtId="4" fontId="35" fillId="0" borderId="29" xfId="0" applyNumberFormat="1" applyFont="1" applyFill="1" applyBorder="1" applyAlignment="1">
      <alignment horizontal="right"/>
    </xf>
    <xf numFmtId="0" fontId="35" fillId="0" borderId="0" xfId="0" applyFont="1" applyFill="1" applyAlignment="1">
      <alignment horizontal="center"/>
    </xf>
    <xf numFmtId="165" fontId="35" fillId="0" borderId="28" xfId="0" applyNumberFormat="1" applyFont="1" applyFill="1" applyBorder="1"/>
    <xf numFmtId="165" fontId="35" fillId="0" borderId="12" xfId="68" applyNumberFormat="1" applyFont="1" applyFill="1" applyBorder="1"/>
    <xf numFmtId="165" fontId="35" fillId="0" borderId="22" xfId="0" applyNumberFormat="1" applyFont="1" applyFill="1" applyBorder="1"/>
    <xf numFmtId="0" fontId="35" fillId="0" borderId="15" xfId="68" applyFont="1" applyFill="1" applyBorder="1"/>
    <xf numFmtId="0" fontId="35" fillId="0" borderId="15" xfId="68" applyFont="1" applyFill="1" applyBorder="1" applyAlignment="1">
      <alignment horizontal="right"/>
    </xf>
    <xf numFmtId="4" fontId="35" fillId="0" borderId="15" xfId="68" applyNumberFormat="1" applyFont="1" applyFill="1" applyBorder="1" applyAlignment="1">
      <alignment horizontal="right"/>
    </xf>
    <xf numFmtId="165" fontId="35" fillId="0" borderId="15" xfId="68" applyNumberFormat="1" applyFont="1" applyFill="1" applyBorder="1"/>
    <xf numFmtId="0" fontId="35" fillId="0" borderId="10" xfId="68" applyFont="1" applyFill="1" applyBorder="1" applyAlignment="1">
      <alignment horizontal="right"/>
    </xf>
    <xf numFmtId="4" fontId="35" fillId="0" borderId="21" xfId="68" applyNumberFormat="1" applyFont="1" applyFill="1" applyBorder="1"/>
    <xf numFmtId="165" fontId="35" fillId="0" borderId="10" xfId="68" applyNumberFormat="1" applyFont="1" applyFill="1" applyBorder="1"/>
    <xf numFmtId="165" fontId="35" fillId="0" borderId="22" xfId="68" applyNumberFormat="1" applyFont="1" applyFill="1" applyBorder="1"/>
    <xf numFmtId="165" fontId="35" fillId="0" borderId="0" xfId="68" applyNumberFormat="1" applyFont="1" applyFill="1"/>
    <xf numFmtId="0" fontId="35" fillId="0" borderId="12" xfId="68" applyFont="1" applyFill="1" applyBorder="1" applyAlignment="1">
      <alignment horizontal="right"/>
    </xf>
    <xf numFmtId="4" fontId="35" fillId="0" borderId="21" xfId="68" applyNumberFormat="1" applyFont="1" applyFill="1" applyBorder="1" applyAlignment="1">
      <alignment horizontal="right"/>
    </xf>
    <xf numFmtId="4" fontId="35" fillId="0" borderId="18" xfId="68" applyNumberFormat="1" applyFont="1" applyFill="1" applyBorder="1" applyAlignment="1">
      <alignment horizontal="right"/>
    </xf>
    <xf numFmtId="4" fontId="35" fillId="0" borderId="12" xfId="68" applyNumberFormat="1" applyFont="1" applyFill="1" applyBorder="1" applyAlignment="1">
      <alignment horizontal="right"/>
    </xf>
    <xf numFmtId="4" fontId="35" fillId="0" borderId="0" xfId="68" applyNumberFormat="1" applyFont="1" applyFill="1" applyAlignment="1">
      <alignment horizontal="right"/>
    </xf>
    <xf numFmtId="0" fontId="35" fillId="0" borderId="0" xfId="68" applyFont="1" applyFill="1" applyAlignment="1">
      <alignment horizontal="right"/>
    </xf>
    <xf numFmtId="4" fontId="35" fillId="0" borderId="22" xfId="68" applyNumberFormat="1" applyFont="1" applyFill="1" applyBorder="1" applyAlignment="1">
      <alignment horizontal="right"/>
    </xf>
    <xf numFmtId="0" fontId="35" fillId="0" borderId="20" xfId="68" applyFont="1" applyFill="1" applyBorder="1" applyAlignment="1">
      <alignment horizontal="right"/>
    </xf>
    <xf numFmtId="4" fontId="34" fillId="0" borderId="22" xfId="68" applyNumberFormat="1" applyFont="1" applyFill="1" applyBorder="1" applyAlignment="1">
      <alignment horizontal="right"/>
    </xf>
    <xf numFmtId="4" fontId="35" fillId="0" borderId="22" xfId="68" applyNumberFormat="1" applyFont="1" applyFill="1" applyBorder="1"/>
    <xf numFmtId="166" fontId="35" fillId="0" borderId="22" xfId="68" applyNumberFormat="1" applyFont="1" applyFill="1" applyBorder="1"/>
    <xf numFmtId="4" fontId="35" fillId="0" borderId="12" xfId="0" applyNumberFormat="1" applyFont="1" applyFill="1" applyBorder="1"/>
    <xf numFmtId="4" fontId="35" fillId="0" borderId="23" xfId="68" applyNumberFormat="1" applyFont="1" applyFill="1" applyBorder="1" applyAlignment="1">
      <alignment horizontal="right"/>
    </xf>
    <xf numFmtId="0" fontId="38" fillId="0" borderId="15" xfId="68" applyFont="1" applyFill="1" applyBorder="1"/>
    <xf numFmtId="0" fontId="38" fillId="0" borderId="15" xfId="68" applyFont="1" applyFill="1" applyBorder="1" applyAlignment="1">
      <alignment horizontal="right"/>
    </xf>
    <xf numFmtId="4" fontId="38" fillId="0" borderId="15" xfId="68" applyNumberFormat="1" applyFont="1" applyFill="1" applyBorder="1" applyAlignment="1">
      <alignment horizontal="right"/>
    </xf>
    <xf numFmtId="0" fontId="36" fillId="0" borderId="0" xfId="0" applyFont="1" applyFill="1" applyAlignment="1">
      <alignment horizontal="right"/>
    </xf>
    <xf numFmtId="0" fontId="29" fillId="0" borderId="0" xfId="0" applyFont="1" applyFill="1" applyAlignment="1">
      <alignment horizontal="center"/>
    </xf>
    <xf numFmtId="0" fontId="35" fillId="0" borderId="10" xfId="0" applyFont="1" applyFill="1" applyBorder="1" applyAlignment="1">
      <alignment horizontal="center"/>
    </xf>
    <xf numFmtId="4" fontId="35" fillId="0" borderId="10" xfId="0" applyNumberFormat="1" applyFont="1" applyFill="1" applyBorder="1"/>
    <xf numFmtId="4" fontId="30" fillId="0" borderId="0" xfId="0" applyNumberFormat="1" applyFont="1" applyFill="1" applyAlignment="1">
      <alignment horizontal="right"/>
    </xf>
    <xf numFmtId="4" fontId="29" fillId="0" borderId="0" xfId="0" applyNumberFormat="1" applyFont="1" applyFill="1"/>
    <xf numFmtId="49" fontId="29" fillId="0" borderId="0" xfId="0" applyNumberFormat="1" applyFont="1" applyFill="1" applyAlignment="1">
      <alignment horizontal="right"/>
    </xf>
    <xf numFmtId="0" fontId="35" fillId="0" borderId="12" xfId="0" applyFont="1" applyFill="1" applyBorder="1" applyAlignment="1">
      <alignment horizontal="center"/>
    </xf>
    <xf numFmtId="0" fontId="29" fillId="0" borderId="0" xfId="0" applyFont="1" applyFill="1" applyAlignment="1">
      <alignment vertical="center"/>
    </xf>
    <xf numFmtId="0" fontId="39" fillId="0" borderId="0" xfId="0" applyFont="1" applyFill="1"/>
    <xf numFmtId="0" fontId="39" fillId="0" borderId="10" xfId="0" applyFont="1" applyFill="1" applyBorder="1"/>
    <xf numFmtId="0" fontId="39" fillId="0" borderId="0" xfId="0" applyFont="1" applyFill="1" applyAlignment="1">
      <alignment horizontal="center"/>
    </xf>
    <xf numFmtId="4" fontId="39" fillId="0" borderId="0" xfId="0" applyNumberFormat="1" applyFont="1" applyFill="1"/>
    <xf numFmtId="0" fontId="35" fillId="0" borderId="13" xfId="0" applyFont="1" applyFill="1" applyBorder="1" applyAlignment="1">
      <alignment vertical="center"/>
    </xf>
    <xf numFmtId="0" fontId="35" fillId="0" borderId="13" xfId="0" applyFont="1" applyFill="1" applyBorder="1" applyAlignment="1">
      <alignment horizontal="center"/>
    </xf>
    <xf numFmtId="0" fontId="30" fillId="0" borderId="0" xfId="0" applyFont="1" applyFill="1"/>
    <xf numFmtId="4" fontId="35" fillId="0" borderId="13" xfId="0" applyNumberFormat="1" applyFont="1" applyFill="1" applyBorder="1"/>
    <xf numFmtId="4" fontId="34" fillId="0" borderId="14" xfId="0" applyNumberFormat="1" applyFont="1" applyFill="1" applyBorder="1" applyAlignment="1">
      <alignment horizontal="left"/>
    </xf>
    <xf numFmtId="4" fontId="35" fillId="0" borderId="14" xfId="0" applyNumberFormat="1" applyFont="1" applyFill="1" applyBorder="1"/>
    <xf numFmtId="4" fontId="35" fillId="0" borderId="15" xfId="68" applyNumberFormat="1" applyFont="1" applyFill="1" applyBorder="1"/>
    <xf numFmtId="4" fontId="35" fillId="0" borderId="16" xfId="68" applyNumberFormat="1" applyFont="1" applyFill="1" applyBorder="1"/>
    <xf numFmtId="4" fontId="35" fillId="0" borderId="16" xfId="68" applyNumberFormat="1" applyFont="1" applyFill="1" applyBorder="1" applyAlignment="1">
      <alignment horizontal="right"/>
    </xf>
    <xf numFmtId="165" fontId="35" fillId="0" borderId="30" xfId="0" applyNumberFormat="1" applyFont="1" applyFill="1" applyBorder="1"/>
    <xf numFmtId="0" fontId="35" fillId="0" borderId="31" xfId="0" applyFont="1" applyFill="1" applyBorder="1" applyAlignment="1">
      <alignment horizontal="right"/>
    </xf>
    <xf numFmtId="0" fontId="35" fillId="0" borderId="0" xfId="68" applyFont="1" applyFill="1" applyAlignment="1">
      <alignment vertical="top"/>
    </xf>
    <xf numFmtId="4" fontId="35" fillId="0" borderId="0" xfId="68" applyNumberFormat="1" applyFont="1" applyFill="1" applyAlignment="1">
      <alignment vertical="top"/>
    </xf>
    <xf numFmtId="0" fontId="34" fillId="0" borderId="10" xfId="68" applyFont="1" applyFill="1" applyBorder="1" applyAlignment="1">
      <alignment horizontal="right"/>
    </xf>
    <xf numFmtId="0" fontId="34" fillId="0" borderId="20" xfId="68" applyFont="1" applyFill="1" applyBorder="1"/>
    <xf numFmtId="4" fontId="34" fillId="0" borderId="21" xfId="68" applyNumberFormat="1" applyFont="1" applyFill="1" applyBorder="1"/>
    <xf numFmtId="165" fontId="34" fillId="0" borderId="10" xfId="68" applyNumberFormat="1" applyFont="1" applyFill="1" applyBorder="1"/>
    <xf numFmtId="4" fontId="34" fillId="0" borderId="10" xfId="68" applyNumberFormat="1" applyFont="1" applyFill="1" applyBorder="1" applyAlignment="1">
      <alignment horizontal="right"/>
    </xf>
    <xf numFmtId="49" fontId="35" fillId="0" borderId="0" xfId="68" applyNumberFormat="1" applyFont="1" applyFill="1" applyAlignment="1">
      <alignment horizontal="right"/>
    </xf>
    <xf numFmtId="0" fontId="35" fillId="0" borderId="0" xfId="0" applyFont="1" applyFill="1" applyBorder="1"/>
    <xf numFmtId="0" fontId="35" fillId="0" borderId="0" xfId="68" applyFont="1" applyFill="1" applyBorder="1" applyAlignment="1">
      <alignment horizontal="right"/>
    </xf>
    <xf numFmtId="4" fontId="35" fillId="0" borderId="0" xfId="68" applyNumberFormat="1" applyFont="1" applyFill="1" applyBorder="1" applyAlignment="1">
      <alignment horizontal="right"/>
    </xf>
    <xf numFmtId="0" fontId="35" fillId="0" borderId="10" xfId="68" applyFont="1" applyFill="1" applyBorder="1"/>
    <xf numFmtId="0" fontId="32" fillId="0" borderId="0" xfId="0" applyFont="1" applyFill="1" applyAlignment="1">
      <alignment horizontal="center"/>
    </xf>
    <xf numFmtId="4" fontId="32" fillId="0" borderId="0" xfId="0" applyNumberFormat="1" applyFont="1" applyFill="1" applyAlignment="1">
      <alignment horizontal="left"/>
    </xf>
    <xf numFmtId="4" fontId="34" fillId="0" borderId="21" xfId="0" applyNumberFormat="1" applyFont="1" applyFill="1" applyBorder="1" applyAlignment="1">
      <alignment horizontal="right"/>
    </xf>
    <xf numFmtId="165" fontId="35" fillId="0" borderId="10" xfId="0" applyNumberFormat="1" applyFont="1" applyFill="1" applyBorder="1" applyAlignment="1">
      <alignment horizontal="center"/>
    </xf>
    <xf numFmtId="165" fontId="35" fillId="0" borderId="22" xfId="0" applyNumberFormat="1" applyFont="1" applyFill="1" applyBorder="1" applyAlignment="1">
      <alignment horizontal="center"/>
    </xf>
    <xf numFmtId="4" fontId="34" fillId="0" borderId="0" xfId="0" applyNumberFormat="1" applyFont="1" applyFill="1" applyAlignment="1">
      <alignment horizontal="right"/>
    </xf>
    <xf numFmtId="0" fontId="35" fillId="0" borderId="20" xfId="68" applyFont="1" applyFill="1" applyBorder="1"/>
    <xf numFmtId="2" fontId="35" fillId="0" borderId="18" xfId="68" applyNumberFormat="1" applyFont="1" applyFill="1" applyBorder="1"/>
    <xf numFmtId="0" fontId="35" fillId="0" borderId="14" xfId="68" applyFont="1" applyFill="1" applyBorder="1" applyAlignment="1">
      <alignment horizontal="right" wrapText="1"/>
    </xf>
    <xf numFmtId="4" fontId="34" fillId="0" borderId="23" xfId="68" applyNumberFormat="1" applyFont="1" applyFill="1" applyBorder="1" applyAlignment="1">
      <alignment horizontal="right"/>
    </xf>
    <xf numFmtId="165" fontId="35" fillId="0" borderId="24" xfId="68" applyNumberFormat="1" applyFont="1" applyFill="1" applyBorder="1"/>
    <xf numFmtId="0" fontId="35" fillId="0" borderId="14" xfId="68" applyFont="1" applyFill="1" applyBorder="1" applyAlignment="1">
      <alignment wrapText="1"/>
    </xf>
    <xf numFmtId="0" fontId="29" fillId="0" borderId="0" xfId="0" applyFont="1" applyFill="1" applyAlignment="1">
      <alignment vertical="center" wrapText="1"/>
    </xf>
    <xf numFmtId="0" fontId="35" fillId="0" borderId="17" xfId="0" applyFont="1" applyFill="1" applyBorder="1" applyAlignment="1">
      <alignment wrapText="1"/>
    </xf>
    <xf numFmtId="0" fontId="2" fillId="0" borderId="31" xfId="0" applyFont="1" applyFill="1" applyBorder="1" applyAlignment="1">
      <alignment wrapText="1"/>
    </xf>
    <xf numFmtId="0" fontId="35" fillId="0" borderId="10" xfId="0" applyFont="1" applyBorder="1"/>
    <xf numFmtId="0" fontId="35" fillId="0" borderId="10" xfId="68" applyFont="1" applyBorder="1"/>
    <xf numFmtId="0" fontId="35" fillId="0" borderId="20" xfId="68" applyFont="1" applyBorder="1" applyAlignment="1">
      <alignment horizontal="right"/>
    </xf>
    <xf numFmtId="4" fontId="35" fillId="0" borderId="21" xfId="68" applyNumberFormat="1" applyFont="1" applyBorder="1" applyAlignment="1">
      <alignment horizontal="right"/>
    </xf>
    <xf numFmtId="165" fontId="35" fillId="0" borderId="10" xfId="68" applyNumberFormat="1" applyFont="1" applyBorder="1"/>
  </cellXfs>
  <cellStyles count="81">
    <cellStyle name="20% - Akzent1" xfId="1" xr:uid="{00000000-0005-0000-0000-000000000000}"/>
    <cellStyle name="20% - Akzent1 2" xfId="2" xr:uid="{00000000-0005-0000-0000-000001000000}"/>
    <cellStyle name="20% - Akzent2" xfId="3" xr:uid="{00000000-0005-0000-0000-000002000000}"/>
    <cellStyle name="20% - Akzent2 2" xfId="4" xr:uid="{00000000-0005-0000-0000-000003000000}"/>
    <cellStyle name="20% - Akzent3" xfId="5" xr:uid="{00000000-0005-0000-0000-000004000000}"/>
    <cellStyle name="20% - Akzent3 2" xfId="6" xr:uid="{00000000-0005-0000-0000-000005000000}"/>
    <cellStyle name="20% - Akzent4" xfId="7" xr:uid="{00000000-0005-0000-0000-000006000000}"/>
    <cellStyle name="20% - Akzent4 2" xfId="8" xr:uid="{00000000-0005-0000-0000-000007000000}"/>
    <cellStyle name="20% - Akzent5" xfId="9" xr:uid="{00000000-0005-0000-0000-000008000000}"/>
    <cellStyle name="20% - Akzent5 2" xfId="10" xr:uid="{00000000-0005-0000-0000-000009000000}"/>
    <cellStyle name="20% - Akzent6" xfId="11" xr:uid="{00000000-0005-0000-0000-00000A000000}"/>
    <cellStyle name="20% - Akzent6 2" xfId="12" xr:uid="{00000000-0005-0000-0000-00000B000000}"/>
    <cellStyle name="40% - Akzent1" xfId="13" xr:uid="{00000000-0005-0000-0000-00000C000000}"/>
    <cellStyle name="40% - Akzent1 2" xfId="14" xr:uid="{00000000-0005-0000-0000-00000D000000}"/>
    <cellStyle name="40% - Akzent2" xfId="15" xr:uid="{00000000-0005-0000-0000-00000E000000}"/>
    <cellStyle name="40% - Akzent2 2" xfId="16" xr:uid="{00000000-0005-0000-0000-00000F000000}"/>
    <cellStyle name="40% - Akzent3" xfId="17" xr:uid="{00000000-0005-0000-0000-000010000000}"/>
    <cellStyle name="40% - Akzent3 2" xfId="18" xr:uid="{00000000-0005-0000-0000-000011000000}"/>
    <cellStyle name="40% - Akzent4" xfId="19" xr:uid="{00000000-0005-0000-0000-000012000000}"/>
    <cellStyle name="40% - Akzent4 2" xfId="20" xr:uid="{00000000-0005-0000-0000-000013000000}"/>
    <cellStyle name="40% - Akzent5" xfId="21" xr:uid="{00000000-0005-0000-0000-000014000000}"/>
    <cellStyle name="40% - Akzent5 2" xfId="22" xr:uid="{00000000-0005-0000-0000-000015000000}"/>
    <cellStyle name="40% - Akzent6" xfId="23" xr:uid="{00000000-0005-0000-0000-000016000000}"/>
    <cellStyle name="40% - Akzent6 2" xfId="24" xr:uid="{00000000-0005-0000-0000-000017000000}"/>
    <cellStyle name="60% - Akzent1" xfId="25" xr:uid="{00000000-0005-0000-0000-000018000000}"/>
    <cellStyle name="60% - Akzent1 2" xfId="26" xr:uid="{00000000-0005-0000-0000-000019000000}"/>
    <cellStyle name="60% - Akzent2" xfId="27" xr:uid="{00000000-0005-0000-0000-00001A000000}"/>
    <cellStyle name="60% - Akzent2 2" xfId="28" xr:uid="{00000000-0005-0000-0000-00001B000000}"/>
    <cellStyle name="60% - Akzent3" xfId="29" xr:uid="{00000000-0005-0000-0000-00001C000000}"/>
    <cellStyle name="60% - Akzent3 2" xfId="30" xr:uid="{00000000-0005-0000-0000-00001D000000}"/>
    <cellStyle name="60% - Akzent4" xfId="31" xr:uid="{00000000-0005-0000-0000-00001E000000}"/>
    <cellStyle name="60% - Akzent4 2" xfId="32" xr:uid="{00000000-0005-0000-0000-00001F000000}"/>
    <cellStyle name="60% - Akzent5" xfId="33" xr:uid="{00000000-0005-0000-0000-000020000000}"/>
    <cellStyle name="60% - Akzent5 2" xfId="34" xr:uid="{00000000-0005-0000-0000-000021000000}"/>
    <cellStyle name="60% - Akzent6" xfId="35" xr:uid="{00000000-0005-0000-0000-000022000000}"/>
    <cellStyle name="60% - Akzent6 2" xfId="36" xr:uid="{00000000-0005-0000-0000-000023000000}"/>
    <cellStyle name="Akzent1 2" xfId="37" xr:uid="{00000000-0005-0000-0000-000024000000}"/>
    <cellStyle name="Akzent2 2" xfId="38" xr:uid="{00000000-0005-0000-0000-000025000000}"/>
    <cellStyle name="Akzent3 2" xfId="39" xr:uid="{00000000-0005-0000-0000-000026000000}"/>
    <cellStyle name="Akzent4 2" xfId="40" xr:uid="{00000000-0005-0000-0000-000027000000}"/>
    <cellStyle name="Akzent5 2" xfId="41" xr:uid="{00000000-0005-0000-0000-000028000000}"/>
    <cellStyle name="Akzent6 2" xfId="42" xr:uid="{00000000-0005-0000-0000-000029000000}"/>
    <cellStyle name="Ausgabe 2" xfId="43" xr:uid="{00000000-0005-0000-0000-00002A000000}"/>
    <cellStyle name="Berechnung 2" xfId="44" xr:uid="{00000000-0005-0000-0000-00002B000000}"/>
    <cellStyle name="Eingabe 2" xfId="45" xr:uid="{00000000-0005-0000-0000-00002C000000}"/>
    <cellStyle name="Ergebnis 2" xfId="46" xr:uid="{00000000-0005-0000-0000-00002D000000}"/>
    <cellStyle name="Erklärender Text 2" xfId="47" xr:uid="{00000000-0005-0000-0000-00002E000000}"/>
    <cellStyle name="Euro" xfId="48" xr:uid="{00000000-0005-0000-0000-00002F000000}"/>
    <cellStyle name="Euro 2" xfId="49" xr:uid="{00000000-0005-0000-0000-000030000000}"/>
    <cellStyle name="Euro 2 2" xfId="50" xr:uid="{00000000-0005-0000-0000-000031000000}"/>
    <cellStyle name="Euro 3" xfId="51" xr:uid="{00000000-0005-0000-0000-000032000000}"/>
    <cellStyle name="Euro 3 2" xfId="52" xr:uid="{00000000-0005-0000-0000-000033000000}"/>
    <cellStyle name="Euro 4" xfId="53" xr:uid="{00000000-0005-0000-0000-000034000000}"/>
    <cellStyle name="Euro 4 2" xfId="54" xr:uid="{00000000-0005-0000-0000-000035000000}"/>
    <cellStyle name="Euro 4 2 2" xfId="55" xr:uid="{00000000-0005-0000-0000-000036000000}"/>
    <cellStyle name="Euro 4 3" xfId="56" xr:uid="{00000000-0005-0000-0000-000037000000}"/>
    <cellStyle name="Euro 4 4" xfId="57" xr:uid="{00000000-0005-0000-0000-000038000000}"/>
    <cellStyle name="Euro 5" xfId="58" xr:uid="{00000000-0005-0000-0000-000039000000}"/>
    <cellStyle name="Euro 5 2" xfId="59" xr:uid="{00000000-0005-0000-0000-00003A000000}"/>
    <cellStyle name="Euro 6" xfId="60" xr:uid="{00000000-0005-0000-0000-00003B000000}"/>
    <cellStyle name="Euro 6 2" xfId="61" xr:uid="{00000000-0005-0000-0000-00003C000000}"/>
    <cellStyle name="Gut 2" xfId="62" xr:uid="{00000000-0005-0000-0000-00003D000000}"/>
    <cellStyle name="Neutral 2" xfId="63" xr:uid="{00000000-0005-0000-0000-00003E000000}"/>
    <cellStyle name="Notiz 2" xfId="64" xr:uid="{00000000-0005-0000-0000-00003F000000}"/>
    <cellStyle name="Notiz 2 2" xfId="65" xr:uid="{00000000-0005-0000-0000-000040000000}"/>
    <cellStyle name="Schlecht 2" xfId="66" xr:uid="{00000000-0005-0000-0000-000041000000}"/>
    <cellStyle name="Standard" xfId="0" builtinId="0"/>
    <cellStyle name="Standard 2" xfId="67" xr:uid="{00000000-0005-0000-0000-000043000000}"/>
    <cellStyle name="Standard 2 2" xfId="68" xr:uid="{00000000-0005-0000-0000-000044000000}"/>
    <cellStyle name="Standard 2 2 2" xfId="69" xr:uid="{00000000-0005-0000-0000-000045000000}"/>
    <cellStyle name="Standard 3" xfId="70" xr:uid="{00000000-0005-0000-0000-000046000000}"/>
    <cellStyle name="Überschrift 1 2" xfId="71" xr:uid="{00000000-0005-0000-0000-000047000000}"/>
    <cellStyle name="Überschrift 2 2" xfId="72" xr:uid="{00000000-0005-0000-0000-000048000000}"/>
    <cellStyle name="Überschrift 3 2" xfId="73" xr:uid="{00000000-0005-0000-0000-000049000000}"/>
    <cellStyle name="Überschrift 4 2" xfId="74" xr:uid="{00000000-0005-0000-0000-00004A000000}"/>
    <cellStyle name="Überschrift 5" xfId="75" xr:uid="{00000000-0005-0000-0000-00004B000000}"/>
    <cellStyle name="Verknüpfte Zelle 2" xfId="76" xr:uid="{00000000-0005-0000-0000-00004C000000}"/>
    <cellStyle name="Währung 2" xfId="77" xr:uid="{00000000-0005-0000-0000-00004D000000}"/>
    <cellStyle name="Währung 2 2" xfId="78" xr:uid="{00000000-0005-0000-0000-00004E000000}"/>
    <cellStyle name="Warnender Text 2" xfId="79" xr:uid="{00000000-0005-0000-0000-00004F000000}"/>
    <cellStyle name="Zelle überprüfen 2" xfId="80" xr:uid="{00000000-0005-0000-0000-000050000000}"/>
  </cellStyles>
  <dxfs count="1">
    <dxf>
      <font>
        <condense val="0"/>
        <extend val="0"/>
        <color indexed="9"/>
      </font>
      <fill>
        <patternFill>
          <bgColor indexed="17"/>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6770831620995185"/>
          <c:y val="2.0202095311441886E-2"/>
        </c:manualLayout>
      </c:layout>
      <c:overlay val="0"/>
      <c:spPr>
        <a:noFill/>
        <a:ln w="25400">
          <a:noFill/>
        </a:ln>
      </c:spPr>
      <c:txPr>
        <a:bodyPr/>
        <a:lstStyle/>
        <a:p>
          <a:pPr>
            <a:defRPr sz="1000" b="0" i="0" u="none" strike="noStrike" baseline="0">
              <a:solidFill>
                <a:srgbClr val="000000"/>
              </a:solidFill>
              <a:latin typeface="Verdana"/>
              <a:ea typeface="Verdana"/>
              <a:cs typeface="Verdana"/>
            </a:defRPr>
          </a:pPr>
          <a:endParaRPr lang="de-DE"/>
        </a:p>
      </c:txPr>
    </c:title>
    <c:autoTitleDeleted val="0"/>
    <c:plotArea>
      <c:layout>
        <c:manualLayout>
          <c:layoutTarget val="inner"/>
          <c:xMode val="edge"/>
          <c:yMode val="edge"/>
          <c:x val="4.4791666666666667E-2"/>
          <c:y val="0.11447811447811448"/>
          <c:w val="0.85833333333333328"/>
          <c:h val="0.8164983164983165"/>
        </c:manualLayout>
      </c:layout>
      <c:barChart>
        <c:barDir val="col"/>
        <c:grouping val="clustered"/>
        <c:varyColors val="0"/>
        <c:ser>
          <c:idx val="0"/>
          <c:order val="0"/>
          <c:tx>
            <c:v>Tabelle1!#REF!</c:v>
          </c:tx>
          <c:spPr>
            <a:solidFill>
              <a:srgbClr val="8080FF"/>
            </a:solidFill>
            <a:ln w="12700">
              <a:solidFill>
                <a:srgbClr val="000000"/>
              </a:solidFill>
              <a:prstDash val="solid"/>
            </a:ln>
          </c:spPr>
          <c:invertIfNegative val="0"/>
          <c:val>
            <c:numRef>
              <c:f>Tabelle1!#REF!</c:f>
              <c:numCache>
                <c:formatCode>General</c:formatCode>
                <c:ptCount val="1"/>
                <c:pt idx="0">
                  <c:v>1</c:v>
                </c:pt>
              </c:numCache>
            </c:numRef>
          </c:val>
          <c:extLst>
            <c:ext xmlns:c16="http://schemas.microsoft.com/office/drawing/2014/chart" uri="{C3380CC4-5D6E-409C-BE32-E72D297353CC}">
              <c16:uniqueId val="{00000000-06C2-4B88-BF89-CCD9B5BA7ABD}"/>
            </c:ext>
          </c:extLst>
        </c:ser>
        <c:dLbls>
          <c:showLegendKey val="0"/>
          <c:showVal val="0"/>
          <c:showCatName val="0"/>
          <c:showSerName val="0"/>
          <c:showPercent val="0"/>
          <c:showBubbleSize val="0"/>
        </c:dLbls>
        <c:gapWidth val="150"/>
        <c:axId val="336860096"/>
        <c:axId val="1"/>
      </c:barChart>
      <c:catAx>
        <c:axId val="336860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336860096"/>
        <c:crosses val="autoZero"/>
        <c:crossBetween val="between"/>
      </c:valAx>
      <c:spPr>
        <a:solidFill>
          <a:srgbClr val="C0C0C0"/>
        </a:solidFill>
        <a:ln w="12700">
          <a:solidFill>
            <a:srgbClr val="808080"/>
          </a:solidFill>
          <a:prstDash val="solid"/>
        </a:ln>
      </c:spPr>
    </c:plotArea>
    <c:legend>
      <c:legendPos val="r"/>
      <c:layout>
        <c:manualLayout>
          <c:xMode val="edge"/>
          <c:yMode val="edge"/>
          <c:x val="0.91458331278527549"/>
          <c:y val="0.5050504353060421"/>
          <c:w val="8.1249979451942234E-2"/>
          <c:h val="3.703699769400659E-2"/>
        </c:manualLayout>
      </c:layout>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Verdana"/>
              <a:ea typeface="Verdana"/>
              <a:cs typeface="Verdana"/>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de-DE"/>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4" workbookViewId="0"/>
  </sheetViews>
  <pageMargins left="0.78740157499999996" right="0.78740157499999996" top="0.984251969" bottom="0.984251969" header="0.4921259845" footer="0.492125984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9124950" cy="5648325"/>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0</xdr:row>
          <xdr:rowOff>19050</xdr:rowOff>
        </xdr:from>
        <xdr:to>
          <xdr:col>1</xdr:col>
          <xdr:colOff>1847850</xdr:colOff>
          <xdr:row>2</xdr:row>
          <xdr:rowOff>180975</xdr:rowOff>
        </xdr:to>
        <xdr:sp macro="" textlink="">
          <xdr:nvSpPr>
            <xdr:cNvPr id="1616" name="Object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w="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editAs="oneCell">
    <xdr:from>
      <xdr:col>2</xdr:col>
      <xdr:colOff>11114</xdr:colOff>
      <xdr:row>20</xdr:row>
      <xdr:rowOff>68913</xdr:rowOff>
    </xdr:from>
    <xdr:to>
      <xdr:col>3</xdr:col>
      <xdr:colOff>53976</xdr:colOff>
      <xdr:row>20</xdr:row>
      <xdr:rowOff>224066</xdr:rowOff>
    </xdr:to>
    <xdr:pic>
      <xdr:nvPicPr>
        <xdr:cNvPr id="19984" name="Grafik 4">
          <a:extLst>
            <a:ext uri="{FF2B5EF4-FFF2-40B4-BE49-F238E27FC236}">
              <a16:creationId xmlns:a16="http://schemas.microsoft.com/office/drawing/2014/main" id="{00000000-0008-0000-0100-000010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14614" y="3759851"/>
          <a:ext cx="925512" cy="151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39687</xdr:colOff>
      <xdr:row>20</xdr:row>
      <xdr:rowOff>71436</xdr:rowOff>
    </xdr:from>
    <xdr:to>
      <xdr:col>5</xdr:col>
      <xdr:colOff>341025</xdr:colOff>
      <xdr:row>20</xdr:row>
      <xdr:rowOff>211799</xdr:rowOff>
    </xdr:to>
    <xdr:pic>
      <xdr:nvPicPr>
        <xdr:cNvPr id="19987" name="Grafik 3">
          <a:extLst>
            <a:ext uri="{FF2B5EF4-FFF2-40B4-BE49-F238E27FC236}">
              <a16:creationId xmlns:a16="http://schemas.microsoft.com/office/drawing/2014/main" id="{00000000-0008-0000-0100-0000134E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34000" y="3762374"/>
          <a:ext cx="301338" cy="14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15307</xdr:colOff>
      <xdr:row>0</xdr:row>
      <xdr:rowOff>17010</xdr:rowOff>
    </xdr:from>
    <xdr:to>
      <xdr:col>7</xdr:col>
      <xdr:colOff>1701</xdr:colOff>
      <xdr:row>8</xdr:row>
      <xdr:rowOff>135813</xdr:rowOff>
    </xdr:to>
    <xdr:pic>
      <xdr:nvPicPr>
        <xdr:cNvPr id="32" name="Grafik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
        <a:stretch>
          <a:fillRect/>
        </a:stretch>
      </xdr:blipFill>
      <xdr:spPr>
        <a:xfrm>
          <a:off x="15564870" y="171791"/>
          <a:ext cx="4165487" cy="164280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94"/>
  <sheetViews>
    <sheetView showGridLines="0" tabSelected="1" defaultGridColor="0" colorId="63" zoomScale="80" zoomScaleNormal="80" workbookViewId="0">
      <selection activeCell="M180" sqref="M180"/>
    </sheetView>
  </sheetViews>
  <sheetFormatPr baseColWidth="10" defaultRowHeight="12"/>
  <cols>
    <col min="1" max="1" width="1.7109375" style="26" customWidth="1"/>
    <col min="2" max="2" width="31.42578125" style="26" customWidth="1"/>
    <col min="3" max="3" width="13.28515625" style="26" customWidth="1"/>
    <col min="4" max="4" width="12.7109375" style="126" customWidth="1"/>
    <col min="5" max="6" width="14.28515625" style="165" customWidth="1"/>
    <col min="7" max="7" width="8.140625" style="125" customWidth="1"/>
    <col min="8" max="8" width="0.85546875" style="26" customWidth="1"/>
    <col min="9" max="10" width="1.42578125" style="26" customWidth="1"/>
    <col min="11" max="16384" width="11.42578125" style="26"/>
  </cols>
  <sheetData>
    <row r="1" spans="2:8" ht="15" customHeight="1"/>
    <row r="2" spans="2:8" ht="15" customHeight="1">
      <c r="E2" s="176"/>
      <c r="F2" s="166"/>
    </row>
    <row r="3" spans="2:8" ht="15" customHeight="1">
      <c r="E3" s="176"/>
      <c r="F3" s="166"/>
    </row>
    <row r="4" spans="2:8" ht="15" customHeight="1">
      <c r="E4" s="176"/>
      <c r="F4" s="166"/>
    </row>
    <row r="5" spans="2:8" ht="15" customHeight="1">
      <c r="E5" s="176"/>
      <c r="F5" s="166"/>
    </row>
    <row r="6" spans="2:8" ht="15" customHeight="1">
      <c r="E6" s="176"/>
      <c r="F6" s="166"/>
    </row>
    <row r="7" spans="2:8" ht="15" customHeight="1">
      <c r="E7" s="176"/>
      <c r="F7" s="166"/>
    </row>
    <row r="8" spans="2:8" ht="15" customHeight="1">
      <c r="B8" s="27"/>
      <c r="D8" s="26"/>
      <c r="E8" s="26"/>
      <c r="F8" s="26"/>
      <c r="G8" s="26"/>
    </row>
    <row r="9" spans="2:8" ht="15" customHeight="1">
      <c r="D9" s="26"/>
      <c r="E9" s="26"/>
      <c r="F9" s="26"/>
      <c r="G9" s="26"/>
    </row>
    <row r="10" spans="2:8" ht="15" customHeight="1">
      <c r="B10" s="27"/>
      <c r="C10" s="29" t="s">
        <v>3</v>
      </c>
      <c r="D10" s="26"/>
      <c r="E10" s="26"/>
      <c r="F10" s="26"/>
      <c r="G10" s="126" t="s">
        <v>13</v>
      </c>
    </row>
    <row r="11" spans="2:8" ht="15" customHeight="1">
      <c r="B11" s="27"/>
      <c r="C11" s="29" t="s">
        <v>4</v>
      </c>
      <c r="D11" s="26"/>
      <c r="E11" s="26"/>
      <c r="F11" s="26"/>
      <c r="G11" s="126" t="s">
        <v>14</v>
      </c>
      <c r="H11" s="197"/>
    </row>
    <row r="12" spans="2:8" ht="15" customHeight="1">
      <c r="C12" s="29" t="s">
        <v>6</v>
      </c>
      <c r="D12" s="26"/>
      <c r="E12" s="26"/>
      <c r="F12" s="26"/>
      <c r="G12" s="89" t="s">
        <v>5</v>
      </c>
      <c r="H12" s="197"/>
    </row>
    <row r="13" spans="2:8" ht="15" customHeight="1">
      <c r="D13" s="26"/>
      <c r="E13" s="26"/>
      <c r="F13" s="26"/>
      <c r="G13" s="26"/>
      <c r="H13" s="197"/>
    </row>
    <row r="14" spans="2:8" ht="15" customHeight="1">
      <c r="C14" s="198"/>
      <c r="D14" s="26"/>
      <c r="E14" s="26"/>
      <c r="F14" s="26"/>
      <c r="G14" s="26"/>
      <c r="H14" s="197"/>
    </row>
    <row r="15" spans="2:8" ht="15" customHeight="1">
      <c r="C15" s="209" t="s">
        <v>129</v>
      </c>
      <c r="D15" s="209"/>
      <c r="E15" s="209"/>
      <c r="F15" s="209"/>
      <c r="G15" s="209"/>
      <c r="H15" s="197"/>
    </row>
    <row r="16" spans="2:8" ht="15" customHeight="1">
      <c r="B16" s="28" t="s">
        <v>12</v>
      </c>
      <c r="C16" s="209"/>
      <c r="D16" s="209"/>
      <c r="E16" s="209"/>
      <c r="F16" s="209"/>
      <c r="G16" s="209"/>
      <c r="H16" s="197"/>
    </row>
    <row r="17" spans="2:10" s="29" customFormat="1" ht="15" customHeight="1">
      <c r="B17" s="29" t="s">
        <v>187</v>
      </c>
      <c r="C17" s="209"/>
      <c r="D17" s="209"/>
      <c r="E17" s="209"/>
      <c r="F17" s="209"/>
      <c r="G17" s="209"/>
    </row>
    <row r="18" spans="2:10" s="29" customFormat="1" ht="15" customHeight="1">
      <c r="C18" s="209"/>
      <c r="D18" s="209"/>
      <c r="E18" s="209"/>
      <c r="F18" s="209"/>
      <c r="G18" s="209"/>
      <c r="J18" s="26"/>
    </row>
    <row r="19" spans="2:10" s="29" customFormat="1" ht="5.25" customHeight="1">
      <c r="C19" s="209"/>
      <c r="D19" s="209"/>
      <c r="E19" s="209"/>
      <c r="F19" s="209"/>
      <c r="G19" s="209"/>
      <c r="J19" s="26"/>
    </row>
    <row r="20" spans="2:10" ht="15" customHeight="1">
      <c r="C20" s="209"/>
      <c r="D20" s="209"/>
      <c r="E20" s="209"/>
      <c r="F20" s="209"/>
      <c r="G20" s="209"/>
    </row>
    <row r="21" spans="2:10" ht="19.5" customHeight="1">
      <c r="B21" s="33" t="s">
        <v>16</v>
      </c>
      <c r="C21" s="37"/>
      <c r="D21" s="36"/>
      <c r="E21" s="36"/>
      <c r="F21" s="161" t="s">
        <v>181</v>
      </c>
      <c r="G21" s="161" t="s">
        <v>180</v>
      </c>
    </row>
    <row r="22" spans="2:10" ht="15" customHeight="1">
      <c r="B22" s="38" t="s">
        <v>121</v>
      </c>
      <c r="C22" s="38" t="s">
        <v>17</v>
      </c>
      <c r="D22" s="38"/>
      <c r="E22" s="163"/>
      <c r="F22" s="51"/>
      <c r="G22" s="164"/>
      <c r="H22" s="162"/>
    </row>
    <row r="23" spans="2:10" ht="15" customHeight="1">
      <c r="B23" s="37" t="s">
        <v>130</v>
      </c>
      <c r="C23" s="37" t="s">
        <v>113</v>
      </c>
      <c r="D23" s="37"/>
      <c r="E23" s="132"/>
      <c r="F23" s="50"/>
      <c r="G23" s="83"/>
      <c r="H23" s="162"/>
    </row>
    <row r="24" spans="2:10" ht="15" customHeight="1">
      <c r="B24" s="38" t="s">
        <v>122</v>
      </c>
      <c r="C24" s="38" t="s">
        <v>18</v>
      </c>
      <c r="D24" s="38"/>
      <c r="E24" s="163"/>
      <c r="F24" s="51"/>
      <c r="G24" s="164"/>
      <c r="H24" s="162"/>
    </row>
    <row r="25" spans="2:10" ht="15" customHeight="1">
      <c r="B25" s="38" t="s">
        <v>123</v>
      </c>
      <c r="C25" s="38" t="s">
        <v>114</v>
      </c>
      <c r="D25" s="38"/>
      <c r="E25" s="163"/>
      <c r="F25" s="51"/>
      <c r="G25" s="164"/>
      <c r="H25" s="162"/>
    </row>
    <row r="26" spans="2:10" ht="15" customHeight="1">
      <c r="B26" s="37" t="s">
        <v>124</v>
      </c>
      <c r="C26" s="52" t="s">
        <v>19</v>
      </c>
      <c r="D26" s="37"/>
      <c r="E26" s="132"/>
      <c r="F26" s="50"/>
      <c r="G26" s="83"/>
      <c r="H26" s="162"/>
    </row>
    <row r="27" spans="2:10" ht="15" customHeight="1">
      <c r="B27" s="50"/>
      <c r="C27" s="36" t="s">
        <v>20</v>
      </c>
      <c r="D27" s="37"/>
      <c r="E27" s="168"/>
      <c r="F27" s="55"/>
      <c r="G27" s="156"/>
      <c r="H27" s="162"/>
    </row>
    <row r="28" spans="2:10" ht="15" customHeight="1">
      <c r="B28" s="51" t="s">
        <v>8</v>
      </c>
      <c r="C28" s="37" t="s">
        <v>21</v>
      </c>
      <c r="D28" s="122"/>
      <c r="E28" s="78"/>
      <c r="F28" s="51"/>
      <c r="G28" s="164"/>
      <c r="H28" s="162"/>
    </row>
    <row r="29" spans="2:10" ht="15" customHeight="1">
      <c r="B29" s="51" t="s">
        <v>115</v>
      </c>
      <c r="C29" s="38" t="s">
        <v>170</v>
      </c>
      <c r="D29" s="38"/>
      <c r="E29" s="163"/>
      <c r="F29" s="51"/>
      <c r="G29" s="164"/>
      <c r="H29" s="162"/>
    </row>
    <row r="30" spans="2:10" ht="15" customHeight="1">
      <c r="B30" s="50" t="s">
        <v>105</v>
      </c>
      <c r="C30" s="37" t="s">
        <v>22</v>
      </c>
      <c r="D30" s="37"/>
      <c r="E30" s="132"/>
      <c r="F30" s="50"/>
      <c r="G30" s="83"/>
      <c r="H30" s="162"/>
    </row>
    <row r="31" spans="2:10" ht="15" customHeight="1">
      <c r="B31" s="50"/>
      <c r="C31" s="37" t="s">
        <v>23</v>
      </c>
      <c r="D31" s="37"/>
      <c r="E31" s="132"/>
      <c r="F31" s="50"/>
      <c r="G31" s="83"/>
      <c r="H31" s="162"/>
    </row>
    <row r="32" spans="2:10" ht="15" customHeight="1">
      <c r="B32" s="50"/>
      <c r="C32" s="37" t="s">
        <v>24</v>
      </c>
      <c r="D32" s="37"/>
      <c r="E32" s="132"/>
      <c r="F32" s="50"/>
      <c r="G32" s="83"/>
      <c r="H32" s="162"/>
    </row>
    <row r="33" spans="2:8" ht="15" customHeight="1">
      <c r="B33" s="50"/>
      <c r="C33" s="37" t="s">
        <v>25</v>
      </c>
      <c r="D33" s="37"/>
      <c r="E33" s="132"/>
      <c r="F33" s="50"/>
      <c r="G33" s="83"/>
      <c r="H33" s="162"/>
    </row>
    <row r="34" spans="2:8" ht="15" customHeight="1">
      <c r="B34" s="50"/>
      <c r="C34" s="37" t="s">
        <v>26</v>
      </c>
      <c r="D34" s="37"/>
      <c r="E34" s="132"/>
      <c r="F34" s="50"/>
      <c r="G34" s="83"/>
      <c r="H34" s="162"/>
    </row>
    <row r="35" spans="2:8" ht="15" customHeight="1">
      <c r="B35" s="50"/>
      <c r="C35" s="52" t="s">
        <v>27</v>
      </c>
      <c r="D35" s="37"/>
      <c r="E35" s="132"/>
      <c r="F35" s="50"/>
      <c r="G35" s="83"/>
      <c r="H35" s="162"/>
    </row>
    <row r="36" spans="2:8" ht="15" customHeight="1">
      <c r="B36" s="50"/>
      <c r="C36" s="52" t="s">
        <v>28</v>
      </c>
      <c r="D36" s="37"/>
      <c r="E36" s="132"/>
      <c r="F36" s="50"/>
      <c r="G36" s="83"/>
      <c r="H36" s="162"/>
    </row>
    <row r="37" spans="2:8" ht="15" customHeight="1">
      <c r="B37" s="50"/>
      <c r="C37" s="52" t="s">
        <v>29</v>
      </c>
      <c r="D37" s="37"/>
      <c r="E37" s="132"/>
      <c r="F37" s="50"/>
      <c r="G37" s="83"/>
      <c r="H37" s="162"/>
    </row>
    <row r="38" spans="2:8" ht="15" customHeight="1">
      <c r="B38" s="50"/>
      <c r="C38" s="52" t="s">
        <v>30</v>
      </c>
      <c r="D38" s="37"/>
      <c r="E38" s="132"/>
      <c r="F38" s="50"/>
      <c r="G38" s="83"/>
      <c r="H38" s="162"/>
    </row>
    <row r="39" spans="2:8" ht="15" customHeight="1">
      <c r="B39" s="50"/>
      <c r="C39" s="52" t="s">
        <v>31</v>
      </c>
      <c r="D39" s="37"/>
      <c r="E39" s="132"/>
      <c r="F39" s="50"/>
      <c r="G39" s="83"/>
      <c r="H39" s="162"/>
    </row>
    <row r="40" spans="2:8" ht="15" customHeight="1">
      <c r="B40" s="51" t="s">
        <v>9</v>
      </c>
      <c r="C40" s="53" t="s">
        <v>32</v>
      </c>
      <c r="D40" s="38"/>
      <c r="E40" s="163"/>
      <c r="F40" s="51"/>
      <c r="G40" s="164"/>
      <c r="H40" s="162"/>
    </row>
    <row r="41" spans="2:8" ht="15" customHeight="1">
      <c r="B41" s="38" t="s">
        <v>125</v>
      </c>
      <c r="C41" s="38" t="s">
        <v>33</v>
      </c>
      <c r="D41" s="38"/>
      <c r="E41" s="163"/>
      <c r="F41" s="51"/>
      <c r="G41" s="164"/>
      <c r="H41" s="162"/>
    </row>
    <row r="42" spans="2:8" ht="15" customHeight="1">
      <c r="B42" s="37" t="s">
        <v>126</v>
      </c>
      <c r="C42" s="52" t="s">
        <v>168</v>
      </c>
      <c r="D42" s="37"/>
      <c r="E42" s="132"/>
      <c r="F42" s="50"/>
      <c r="G42" s="83"/>
      <c r="H42" s="162"/>
    </row>
    <row r="43" spans="2:8" ht="15" customHeight="1">
      <c r="B43" s="50"/>
      <c r="C43" s="37" t="s">
        <v>34</v>
      </c>
      <c r="D43" s="37"/>
      <c r="E43" s="132"/>
      <c r="F43" s="50"/>
      <c r="G43" s="83"/>
      <c r="H43" s="162"/>
    </row>
    <row r="44" spans="2:8" ht="15" customHeight="1">
      <c r="B44" s="50"/>
      <c r="C44" s="52" t="s">
        <v>35</v>
      </c>
      <c r="D44" s="37"/>
      <c r="E44" s="132"/>
      <c r="F44" s="50"/>
      <c r="G44" s="83"/>
      <c r="H44" s="162"/>
    </row>
    <row r="45" spans="2:8" ht="15" customHeight="1">
      <c r="B45" s="50"/>
      <c r="C45" s="52" t="s">
        <v>36</v>
      </c>
      <c r="D45" s="37"/>
      <c r="E45" s="132"/>
      <c r="F45" s="50"/>
      <c r="G45" s="83"/>
      <c r="H45" s="162"/>
    </row>
    <row r="46" spans="2:8" ht="15" customHeight="1">
      <c r="B46" s="50"/>
      <c r="C46" s="52" t="s">
        <v>37</v>
      </c>
      <c r="D46" s="37"/>
      <c r="E46" s="132"/>
      <c r="F46" s="50"/>
      <c r="G46" s="83"/>
      <c r="H46" s="162"/>
    </row>
    <row r="47" spans="2:8" ht="15" customHeight="1">
      <c r="B47" s="50"/>
      <c r="C47" s="37" t="s">
        <v>38</v>
      </c>
      <c r="D47" s="37"/>
      <c r="E47" s="132"/>
      <c r="F47" s="50"/>
      <c r="G47" s="83"/>
      <c r="H47" s="162"/>
    </row>
    <row r="48" spans="2:8" ht="15" customHeight="1">
      <c r="B48" s="38" t="s">
        <v>127</v>
      </c>
      <c r="C48" s="38" t="s">
        <v>39</v>
      </c>
      <c r="D48" s="38"/>
      <c r="E48" s="163"/>
      <c r="F48" s="51"/>
      <c r="G48" s="164"/>
      <c r="H48" s="162"/>
    </row>
    <row r="49" spans="2:8" ht="15" customHeight="1">
      <c r="B49" s="37" t="s">
        <v>128</v>
      </c>
      <c r="C49" s="37" t="s">
        <v>40</v>
      </c>
      <c r="D49" s="37"/>
      <c r="E49" s="132"/>
      <c r="F49" s="50"/>
      <c r="G49" s="156"/>
      <c r="H49" s="162"/>
    </row>
    <row r="50" spans="2:8" ht="15" customHeight="1">
      <c r="B50" s="51" t="s">
        <v>120</v>
      </c>
      <c r="C50" s="38" t="s">
        <v>41</v>
      </c>
      <c r="D50" s="38"/>
      <c r="E50" s="163"/>
      <c r="F50" s="51"/>
      <c r="G50" s="164"/>
      <c r="H50" s="162"/>
    </row>
    <row r="51" spans="2:8">
      <c r="B51" s="37"/>
      <c r="C51" s="37"/>
      <c r="D51" s="100"/>
      <c r="E51" s="78"/>
      <c r="F51" s="78"/>
      <c r="G51" s="167" t="s">
        <v>112</v>
      </c>
    </row>
    <row r="52" spans="2:8">
      <c r="B52" s="37"/>
      <c r="C52" s="37"/>
      <c r="D52" s="100"/>
      <c r="E52" s="78"/>
      <c r="F52" s="78"/>
      <c r="G52" s="26"/>
    </row>
    <row r="53" spans="2:8">
      <c r="B53" s="36"/>
      <c r="C53" s="36"/>
      <c r="D53" s="97"/>
      <c r="E53" s="124"/>
      <c r="F53" s="78"/>
      <c r="G53" s="84"/>
    </row>
    <row r="54" spans="2:8" ht="15" customHeight="1">
      <c r="B54" s="52" t="s">
        <v>42</v>
      </c>
      <c r="C54" s="52" t="s">
        <v>177</v>
      </c>
      <c r="D54" s="37"/>
      <c r="E54" s="168"/>
      <c r="F54" s="51"/>
      <c r="G54" s="164"/>
      <c r="H54" s="162"/>
    </row>
    <row r="55" spans="2:8" ht="15" customHeight="1">
      <c r="B55" s="53" t="s">
        <v>43</v>
      </c>
      <c r="C55" s="53" t="s">
        <v>44</v>
      </c>
      <c r="D55" s="38"/>
      <c r="E55" s="132"/>
      <c r="F55" s="50"/>
      <c r="G55" s="83"/>
      <c r="H55" s="162"/>
    </row>
    <row r="56" spans="2:8" ht="15" customHeight="1">
      <c r="B56" s="52" t="s">
        <v>45</v>
      </c>
      <c r="C56" s="52" t="s">
        <v>46</v>
      </c>
      <c r="D56" s="37"/>
      <c r="E56" s="163"/>
      <c r="F56" s="51"/>
      <c r="G56" s="164"/>
      <c r="H56" s="162"/>
    </row>
    <row r="57" spans="2:8" s="170" customFormat="1" ht="15" customHeight="1">
      <c r="B57" s="54" t="s">
        <v>10</v>
      </c>
      <c r="C57" s="54" t="s">
        <v>150</v>
      </c>
      <c r="D57" s="171"/>
      <c r="E57" s="172"/>
      <c r="F57" s="66"/>
      <c r="G57" s="173"/>
      <c r="H57" s="172"/>
    </row>
    <row r="58" spans="2:8" ht="15" customHeight="1">
      <c r="B58" s="52" t="s">
        <v>47</v>
      </c>
      <c r="C58" s="52" t="s">
        <v>48</v>
      </c>
      <c r="D58" s="37"/>
      <c r="E58" s="163"/>
      <c r="F58" s="51"/>
      <c r="G58" s="164"/>
      <c r="H58" s="162"/>
    </row>
    <row r="59" spans="2:8" ht="15" customHeight="1">
      <c r="B59" s="53" t="s">
        <v>49</v>
      </c>
      <c r="C59" s="53" t="s">
        <v>50</v>
      </c>
      <c r="D59" s="38"/>
      <c r="E59" s="163"/>
      <c r="F59" s="51"/>
      <c r="G59" s="164"/>
      <c r="H59" s="162"/>
    </row>
    <row r="60" spans="2:8" ht="15" customHeight="1">
      <c r="B60" s="39" t="s">
        <v>131</v>
      </c>
      <c r="C60" s="174" t="s">
        <v>51</v>
      </c>
      <c r="D60" s="39"/>
      <c r="E60" s="175"/>
      <c r="F60" s="50"/>
      <c r="G60" s="83"/>
      <c r="H60" s="162"/>
    </row>
    <row r="61" spans="2:8" ht="15" customHeight="1">
      <c r="B61" s="55"/>
      <c r="C61" s="63" t="s">
        <v>52</v>
      </c>
      <c r="D61" s="36"/>
      <c r="E61" s="168"/>
      <c r="F61" s="55"/>
      <c r="G61" s="156"/>
      <c r="H61" s="162"/>
    </row>
    <row r="62" spans="2:8" ht="15" customHeight="1">
      <c r="B62" s="51" t="s">
        <v>132</v>
      </c>
      <c r="C62" s="53" t="s">
        <v>53</v>
      </c>
      <c r="D62" s="38"/>
      <c r="E62" s="163"/>
      <c r="F62" s="51"/>
      <c r="G62" s="164"/>
      <c r="H62" s="162"/>
    </row>
    <row r="63" spans="2:8" ht="15" customHeight="1">
      <c r="B63" s="56" t="s">
        <v>140</v>
      </c>
      <c r="C63" s="38" t="s">
        <v>164</v>
      </c>
      <c r="D63" s="38"/>
      <c r="E63" s="163"/>
      <c r="F63" s="51"/>
      <c r="G63" s="164"/>
      <c r="H63" s="162"/>
    </row>
    <row r="64" spans="2:8" ht="14.1" customHeight="1">
      <c r="B64" s="50" t="s">
        <v>133</v>
      </c>
      <c r="C64" s="169" t="s">
        <v>54</v>
      </c>
      <c r="D64" s="26"/>
      <c r="E64" s="162"/>
      <c r="F64" s="31"/>
      <c r="G64" s="83"/>
      <c r="H64" s="162"/>
    </row>
    <row r="65" spans="2:8" ht="14.1" customHeight="1">
      <c r="B65" s="50"/>
      <c r="C65" s="169" t="s">
        <v>55</v>
      </c>
      <c r="D65" s="26"/>
      <c r="E65" s="162"/>
      <c r="F65" s="31"/>
      <c r="G65" s="83"/>
      <c r="H65" s="162"/>
    </row>
    <row r="66" spans="2:8" ht="14.1" customHeight="1">
      <c r="B66" s="50"/>
      <c r="C66" s="169" t="s">
        <v>56</v>
      </c>
      <c r="D66" s="26"/>
      <c r="E66" s="162"/>
      <c r="F66" s="31"/>
      <c r="G66" s="83"/>
      <c r="H66" s="162"/>
    </row>
    <row r="67" spans="2:8" ht="15" customHeight="1">
      <c r="B67" s="51" t="s">
        <v>134</v>
      </c>
      <c r="C67" s="53" t="s">
        <v>166</v>
      </c>
      <c r="D67" s="38"/>
      <c r="E67" s="163"/>
      <c r="F67" s="51"/>
      <c r="G67" s="164"/>
      <c r="H67" s="162"/>
    </row>
    <row r="68" spans="2:8" ht="15" customHeight="1">
      <c r="B68" s="57" t="s">
        <v>135</v>
      </c>
      <c r="C68" s="174" t="s">
        <v>57</v>
      </c>
      <c r="D68" s="37"/>
      <c r="E68" s="37"/>
      <c r="F68" s="57"/>
      <c r="G68" s="177"/>
      <c r="H68" s="162"/>
    </row>
    <row r="69" spans="2:8" ht="15" customHeight="1">
      <c r="B69" s="50"/>
      <c r="C69" s="37" t="s">
        <v>116</v>
      </c>
      <c r="D69" s="37"/>
      <c r="E69" s="37"/>
      <c r="F69" s="50"/>
      <c r="G69" s="83"/>
      <c r="H69" s="162"/>
    </row>
    <row r="70" spans="2:8" ht="15" customHeight="1">
      <c r="B70" s="50"/>
      <c r="C70" s="37" t="s">
        <v>117</v>
      </c>
      <c r="D70" s="37"/>
      <c r="E70" s="37"/>
      <c r="F70" s="50"/>
      <c r="G70" s="83"/>
      <c r="H70" s="162"/>
    </row>
    <row r="71" spans="2:8" ht="15" customHeight="1">
      <c r="B71" s="55"/>
      <c r="C71" s="36" t="s">
        <v>157</v>
      </c>
      <c r="D71" s="36"/>
      <c r="E71" s="36"/>
      <c r="F71" s="55"/>
      <c r="G71" s="156"/>
      <c r="H71" s="162"/>
    </row>
    <row r="72" spans="2:8" ht="15" customHeight="1">
      <c r="B72" s="50" t="s">
        <v>136</v>
      </c>
      <c r="C72" s="52" t="s">
        <v>58</v>
      </c>
      <c r="D72" s="36"/>
      <c r="E72" s="168"/>
      <c r="F72" s="55"/>
      <c r="G72" s="156"/>
      <c r="H72" s="162"/>
    </row>
    <row r="73" spans="2:8" ht="15" customHeight="1">
      <c r="B73" s="38" t="s">
        <v>137</v>
      </c>
      <c r="C73" s="53" t="s">
        <v>59</v>
      </c>
      <c r="D73" s="37"/>
      <c r="E73" s="39"/>
      <c r="F73" s="177"/>
      <c r="G73" s="39"/>
    </row>
    <row r="74" spans="2:8" ht="15" customHeight="1">
      <c r="B74" s="39" t="s">
        <v>138</v>
      </c>
      <c r="C74" s="37" t="s">
        <v>175</v>
      </c>
      <c r="D74" s="39"/>
      <c r="E74" s="39"/>
      <c r="F74" s="177"/>
      <c r="G74" s="39"/>
    </row>
    <row r="75" spans="2:8" ht="15" customHeight="1">
      <c r="B75" s="37"/>
      <c r="C75" s="37" t="s">
        <v>176</v>
      </c>
      <c r="D75" s="37"/>
      <c r="E75" s="37"/>
      <c r="F75" s="83"/>
      <c r="G75" s="37"/>
    </row>
    <row r="76" spans="2:8" ht="15" customHeight="1">
      <c r="B76" s="38"/>
      <c r="C76" s="38" t="s">
        <v>90</v>
      </c>
      <c r="D76" s="38"/>
      <c r="E76" s="38"/>
      <c r="F76" s="164"/>
      <c r="G76" s="38"/>
    </row>
    <row r="77" spans="2:8" ht="15" customHeight="1">
      <c r="B77" s="36"/>
      <c r="C77" s="36"/>
      <c r="D77" s="38"/>
      <c r="E77" s="38"/>
      <c r="F77" s="164"/>
      <c r="G77" s="38"/>
    </row>
    <row r="78" spans="2:8" ht="15" customHeight="1">
      <c r="B78" s="36" t="s">
        <v>139</v>
      </c>
      <c r="C78" s="36" t="s">
        <v>60</v>
      </c>
      <c r="D78" s="36"/>
      <c r="E78" s="37"/>
      <c r="F78" s="83"/>
      <c r="G78" s="37"/>
    </row>
    <row r="79" spans="2:8" ht="15" customHeight="1" thickBot="1">
      <c r="B79" s="58"/>
      <c r="C79" s="178"/>
      <c r="D79" s="103"/>
      <c r="E79" s="103"/>
      <c r="F79" s="179"/>
      <c r="G79" s="103"/>
    </row>
    <row r="80" spans="2:8" s="69" customFormat="1" ht="24.95" customHeight="1">
      <c r="B80" s="59" t="s">
        <v>143</v>
      </c>
      <c r="D80" s="70" t="s">
        <v>61</v>
      </c>
      <c r="E80" s="71" t="s">
        <v>62</v>
      </c>
      <c r="F80" s="72" t="s">
        <v>144</v>
      </c>
      <c r="G80" s="73"/>
    </row>
    <row r="81" spans="2:7" s="37" customFormat="1" ht="18" customHeight="1">
      <c r="B81" s="32" t="s">
        <v>148</v>
      </c>
      <c r="D81" s="74">
        <f>F81/1.19</f>
        <v>89495.798319327732</v>
      </c>
      <c r="E81" s="75">
        <f>D81*19%</f>
        <v>17004.201680672268</v>
      </c>
      <c r="F81" s="76">
        <v>106500</v>
      </c>
      <c r="G81" s="77" t="s">
        <v>11</v>
      </c>
    </row>
    <row r="82" spans="2:7" s="37" customFormat="1" ht="18" customHeight="1">
      <c r="B82" s="32" t="s">
        <v>149</v>
      </c>
      <c r="D82" s="82">
        <f>F82/1.19</f>
        <v>89495.798319327732</v>
      </c>
      <c r="E82" s="75">
        <f>D82*19%</f>
        <v>17004.201680672268</v>
      </c>
      <c r="F82" s="76">
        <v>106500</v>
      </c>
      <c r="G82" s="77" t="s">
        <v>11</v>
      </c>
    </row>
    <row r="83" spans="2:7" s="37" customFormat="1" ht="18" customHeight="1">
      <c r="B83" s="33" t="s">
        <v>165</v>
      </c>
      <c r="D83" s="82">
        <f>F83/1.19</f>
        <v>99193.277310924372</v>
      </c>
      <c r="E83" s="75">
        <f>D83*19%</f>
        <v>18846.722689075632</v>
      </c>
      <c r="F83" s="76">
        <v>118040</v>
      </c>
      <c r="G83" s="77" t="s">
        <v>11</v>
      </c>
    </row>
    <row r="84" spans="2:7" s="37" customFormat="1" ht="15.95" customHeight="1" thickBot="1">
      <c r="B84" s="32"/>
      <c r="C84" s="48"/>
      <c r="E84" s="78"/>
      <c r="F84" s="83"/>
      <c r="G84" s="84"/>
    </row>
    <row r="85" spans="2:7" s="37" customFormat="1" ht="30" customHeight="1" thickBot="1">
      <c r="B85" s="60" t="s">
        <v>15</v>
      </c>
      <c r="C85" s="210"/>
      <c r="D85" s="211"/>
      <c r="E85" s="90" t="s">
        <v>167</v>
      </c>
      <c r="F85" s="91" t="s">
        <v>2</v>
      </c>
      <c r="G85" s="92"/>
    </row>
    <row r="86" spans="2:7" s="37" customFormat="1" ht="15.95" customHeight="1">
      <c r="B86" s="61" t="s">
        <v>154</v>
      </c>
      <c r="C86" s="36"/>
      <c r="D86" s="93"/>
      <c r="E86" s="94">
        <f>F81</f>
        <v>106500</v>
      </c>
      <c r="F86" s="95"/>
      <c r="G86" s="96"/>
    </row>
    <row r="87" spans="2:7" s="37" customFormat="1" ht="15.95" customHeight="1">
      <c r="B87" s="53" t="s">
        <v>155</v>
      </c>
      <c r="C87" s="34"/>
      <c r="D87" s="98"/>
      <c r="E87" s="199">
        <f>F82</f>
        <v>106500</v>
      </c>
      <c r="F87" s="99"/>
      <c r="G87" s="200"/>
    </row>
    <row r="88" spans="2:7" s="37" customFormat="1" ht="15.95" customHeight="1">
      <c r="B88" s="34" t="s">
        <v>165</v>
      </c>
      <c r="C88" s="38"/>
      <c r="D88" s="102"/>
      <c r="E88" s="199">
        <v>120200</v>
      </c>
      <c r="F88" s="101"/>
      <c r="G88" s="201"/>
    </row>
    <row r="89" spans="2:7" s="37" customFormat="1" ht="15.95" customHeight="1">
      <c r="B89" s="33"/>
      <c r="D89" s="100"/>
      <c r="E89" s="202"/>
      <c r="F89" s="83"/>
      <c r="G89" s="80"/>
    </row>
    <row r="90" spans="2:7" s="37" customFormat="1" ht="30" customHeight="1" thickBot="1">
      <c r="B90" s="35" t="s">
        <v>81</v>
      </c>
      <c r="C90" s="87"/>
      <c r="D90" s="106"/>
      <c r="E90" s="85"/>
      <c r="F90" s="107"/>
      <c r="G90" s="88"/>
    </row>
    <row r="91" spans="2:7" s="33" customFormat="1" ht="15.95" customHeight="1">
      <c r="B91" s="40" t="s">
        <v>64</v>
      </c>
      <c r="C91" s="36"/>
      <c r="D91" s="97"/>
      <c r="E91" s="108">
        <v>68</v>
      </c>
      <c r="F91" s="108"/>
      <c r="G91" s="109"/>
    </row>
    <row r="92" spans="2:7" s="112" customFormat="1" ht="15.95" customHeight="1">
      <c r="B92" s="36" t="s">
        <v>171</v>
      </c>
      <c r="C92" s="36"/>
      <c r="D92" s="97"/>
      <c r="E92" s="101">
        <v>80</v>
      </c>
      <c r="F92" s="110"/>
      <c r="G92" s="111"/>
    </row>
    <row r="93" spans="2:7" s="37" customFormat="1" ht="15.95" customHeight="1">
      <c r="B93" s="42" t="s">
        <v>65</v>
      </c>
      <c r="D93" s="100"/>
      <c r="E93" s="113">
        <v>155</v>
      </c>
      <c r="F93" s="113"/>
      <c r="G93" s="109"/>
    </row>
    <row r="94" spans="2:7" s="33" customFormat="1" ht="15.95" customHeight="1">
      <c r="B94" s="196" t="s">
        <v>66</v>
      </c>
      <c r="C94" s="38"/>
      <c r="D94" s="114"/>
      <c r="E94" s="115">
        <v>95</v>
      </c>
      <c r="F94" s="116"/>
      <c r="G94" s="117"/>
    </row>
    <row r="95" spans="2:7" s="33" customFormat="1" ht="15.95" customHeight="1">
      <c r="B95" s="196" t="s">
        <v>67</v>
      </c>
      <c r="C95" s="38"/>
      <c r="D95" s="114"/>
      <c r="E95" s="118">
        <v>150</v>
      </c>
      <c r="F95" s="119"/>
      <c r="G95" s="111"/>
    </row>
    <row r="96" spans="2:7" s="33" customFormat="1" ht="15.95" customHeight="1">
      <c r="B96" s="52" t="s">
        <v>68</v>
      </c>
      <c r="C96" s="38"/>
      <c r="D96" s="98"/>
      <c r="E96" s="118">
        <v>2800</v>
      </c>
      <c r="F96" s="119"/>
      <c r="G96" s="120"/>
    </row>
    <row r="97" spans="2:8" s="33" customFormat="1" ht="15.95" customHeight="1">
      <c r="B97" s="53" t="s">
        <v>69</v>
      </c>
      <c r="C97" s="36"/>
      <c r="D97" s="97"/>
      <c r="E97" s="121">
        <v>50</v>
      </c>
      <c r="F97" s="119"/>
      <c r="G97" s="120"/>
    </row>
    <row r="98" spans="2:8" s="37" customFormat="1" ht="15.95" customHeight="1">
      <c r="B98" s="38" t="s">
        <v>70</v>
      </c>
      <c r="C98" s="38"/>
      <c r="D98" s="102" t="s">
        <v>63</v>
      </c>
      <c r="E98" s="118">
        <v>580</v>
      </c>
      <c r="F98" s="119"/>
      <c r="G98" s="120"/>
    </row>
    <row r="99" spans="2:8" s="37" customFormat="1" ht="15" customHeight="1">
      <c r="D99" s="100"/>
      <c r="E99" s="78"/>
      <c r="F99" s="78"/>
      <c r="G99" s="123" t="s">
        <v>111</v>
      </c>
    </row>
    <row r="100" spans="2:8" s="37" customFormat="1" ht="15" customHeight="1">
      <c r="D100" s="100"/>
      <c r="E100" s="78"/>
      <c r="F100" s="78"/>
      <c r="G100" s="123"/>
    </row>
    <row r="101" spans="2:8" s="37" customFormat="1" ht="15" customHeight="1">
      <c r="D101" s="100"/>
      <c r="E101" s="78"/>
      <c r="F101" s="78"/>
      <c r="G101" s="123"/>
    </row>
    <row r="102" spans="2:8" s="33" customFormat="1" ht="15.95" customHeight="1">
      <c r="B102" s="53" t="s">
        <v>147</v>
      </c>
      <c r="C102" s="38"/>
      <c r="D102" s="122"/>
      <c r="E102" s="118">
        <v>3205</v>
      </c>
      <c r="F102" s="119"/>
      <c r="G102" s="120"/>
    </row>
    <row r="103" spans="2:8" s="37" customFormat="1" ht="15" customHeight="1">
      <c r="D103" s="100"/>
      <c r="E103" s="78"/>
      <c r="F103" s="78"/>
      <c r="G103" s="83"/>
    </row>
    <row r="104" spans="2:8" s="37" customFormat="1" ht="15.95" customHeight="1">
      <c r="B104" s="53" t="s">
        <v>71</v>
      </c>
      <c r="C104" s="38"/>
      <c r="D104" s="122"/>
      <c r="E104" s="118">
        <v>265</v>
      </c>
      <c r="F104" s="119"/>
      <c r="G104" s="120"/>
    </row>
    <row r="105" spans="2:8" s="33" customFormat="1" ht="15.95" customHeight="1">
      <c r="B105" s="52" t="s">
        <v>72</v>
      </c>
      <c r="C105" s="37"/>
      <c r="D105" s="100"/>
      <c r="E105" s="118">
        <v>680</v>
      </c>
      <c r="F105" s="119"/>
      <c r="G105" s="120"/>
    </row>
    <row r="106" spans="2:8" s="37" customFormat="1" ht="15.95" customHeight="1">
      <c r="B106" s="53" t="s">
        <v>1</v>
      </c>
      <c r="C106" s="39"/>
      <c r="D106" s="127"/>
      <c r="E106" s="128">
        <v>295</v>
      </c>
      <c r="F106" s="119"/>
      <c r="G106" s="120"/>
    </row>
    <row r="107" spans="2:8" s="33" customFormat="1" ht="15.95" customHeight="1">
      <c r="B107" s="53" t="s">
        <v>73</v>
      </c>
      <c r="C107" s="38"/>
      <c r="D107" s="102" t="s">
        <v>63</v>
      </c>
      <c r="E107" s="118">
        <v>285</v>
      </c>
      <c r="F107" s="119"/>
      <c r="G107" s="120"/>
    </row>
    <row r="108" spans="2:8" s="37" customFormat="1" ht="15" customHeight="1">
      <c r="D108" s="122"/>
      <c r="E108" s="78"/>
      <c r="F108" s="78"/>
      <c r="G108" s="83"/>
    </row>
    <row r="109" spans="2:8" s="37" customFormat="1" ht="15.95" customHeight="1">
      <c r="B109" s="53" t="s">
        <v>172</v>
      </c>
      <c r="C109" s="38"/>
      <c r="D109" s="131"/>
      <c r="E109" s="119">
        <v>2370</v>
      </c>
      <c r="F109" s="119"/>
      <c r="G109" s="129"/>
    </row>
    <row r="110" spans="2:8" s="37" customFormat="1" ht="15.95" customHeight="1">
      <c r="B110" s="53" t="s">
        <v>173</v>
      </c>
      <c r="C110" s="36"/>
      <c r="D110" s="131"/>
      <c r="E110" s="118"/>
      <c r="F110" s="119"/>
      <c r="G110" s="129"/>
    </row>
    <row r="111" spans="2:8" s="37" customFormat="1" ht="15.95" customHeight="1">
      <c r="B111" s="40" t="s">
        <v>183</v>
      </c>
      <c r="C111" s="36"/>
      <c r="D111" s="130"/>
      <c r="E111" s="118">
        <v>1990</v>
      </c>
      <c r="F111" s="119"/>
      <c r="G111" s="120"/>
      <c r="H111" s="132"/>
    </row>
    <row r="112" spans="2:8" s="37" customFormat="1" ht="15.95" customHeight="1">
      <c r="B112" s="40" t="s">
        <v>184</v>
      </c>
      <c r="C112" s="36"/>
      <c r="D112" s="130"/>
      <c r="E112" s="118" t="s">
        <v>182</v>
      </c>
      <c r="F112" s="119"/>
      <c r="G112" s="120"/>
      <c r="H112" s="132"/>
    </row>
    <row r="113" spans="2:8" s="37" customFormat="1" ht="24.95" customHeight="1" thickBot="1">
      <c r="B113" s="35" t="s">
        <v>7</v>
      </c>
      <c r="C113" s="87"/>
      <c r="D113" s="106"/>
      <c r="E113" s="86"/>
      <c r="F113" s="85"/>
      <c r="G113" s="88"/>
    </row>
    <row r="114" spans="2:8" s="33" customFormat="1" ht="15.95" customHeight="1">
      <c r="B114" s="36" t="s">
        <v>151</v>
      </c>
      <c r="C114" s="36"/>
      <c r="D114" s="102" t="s">
        <v>63</v>
      </c>
      <c r="E114" s="108">
        <v>4300</v>
      </c>
      <c r="F114" s="108"/>
      <c r="G114" s="133"/>
    </row>
    <row r="115" spans="2:8" s="33" customFormat="1" ht="15.95" customHeight="1">
      <c r="B115" s="36" t="s">
        <v>152</v>
      </c>
      <c r="C115" s="36"/>
      <c r="D115" s="102" t="s">
        <v>63</v>
      </c>
      <c r="E115" s="121">
        <v>600</v>
      </c>
      <c r="F115" s="108"/>
      <c r="G115" s="133"/>
    </row>
    <row r="116" spans="2:8" s="33" customFormat="1" ht="15.95" customHeight="1">
      <c r="B116" s="36" t="s">
        <v>153</v>
      </c>
      <c r="C116" s="36"/>
      <c r="D116" s="102" t="s">
        <v>63</v>
      </c>
      <c r="E116" s="121">
        <v>4700</v>
      </c>
      <c r="F116" s="108"/>
      <c r="G116" s="133"/>
    </row>
    <row r="117" spans="2:8" s="37" customFormat="1" ht="15.95" customHeight="1">
      <c r="B117" s="38" t="s">
        <v>0</v>
      </c>
      <c r="C117" s="38"/>
      <c r="D117" s="114"/>
      <c r="E117" s="118">
        <v>890</v>
      </c>
      <c r="F117" s="119"/>
      <c r="G117" s="135"/>
    </row>
    <row r="118" spans="2:8" s="37" customFormat="1" ht="15.95" customHeight="1">
      <c r="B118" s="38" t="s">
        <v>74</v>
      </c>
      <c r="C118" s="38"/>
      <c r="D118" s="114"/>
      <c r="E118" s="118">
        <v>250</v>
      </c>
      <c r="F118" s="119"/>
      <c r="G118" s="135"/>
    </row>
    <row r="119" spans="2:8" s="37" customFormat="1" ht="24.95" customHeight="1" thickBot="1">
      <c r="B119" s="44" t="s">
        <v>75</v>
      </c>
      <c r="C119" s="136"/>
      <c r="D119" s="137"/>
      <c r="E119" s="138"/>
      <c r="F119" s="138"/>
      <c r="G119" s="139"/>
    </row>
    <row r="120" spans="2:8" s="37" customFormat="1" ht="15.95" customHeight="1">
      <c r="B120" s="196" t="s">
        <v>145</v>
      </c>
      <c r="C120" s="196"/>
      <c r="D120" s="140"/>
      <c r="E120" s="141">
        <v>6200</v>
      </c>
      <c r="F120" s="141"/>
      <c r="G120" s="142"/>
    </row>
    <row r="121" spans="2:8" s="37" customFormat="1" ht="15.95" customHeight="1">
      <c r="B121" s="196" t="s">
        <v>146</v>
      </c>
      <c r="C121" s="196"/>
      <c r="D121" s="140" t="s">
        <v>63</v>
      </c>
      <c r="E121" s="141"/>
      <c r="F121" s="141"/>
      <c r="G121" s="143"/>
    </row>
    <row r="122" spans="2:8" s="37" customFormat="1" ht="15.95" customHeight="1">
      <c r="B122" s="196" t="s">
        <v>76</v>
      </c>
      <c r="C122" s="196"/>
      <c r="D122" s="102" t="s">
        <v>63</v>
      </c>
      <c r="E122" s="141">
        <v>2000</v>
      </c>
      <c r="F122" s="141"/>
      <c r="G122" s="144"/>
      <c r="H122" s="132"/>
    </row>
    <row r="123" spans="2:8" s="37" customFormat="1" ht="15.95" customHeight="1">
      <c r="B123" s="42" t="s">
        <v>77</v>
      </c>
      <c r="C123" s="40"/>
      <c r="D123" s="102" t="s">
        <v>63</v>
      </c>
      <c r="E123" s="141">
        <v>800</v>
      </c>
      <c r="F123" s="141"/>
      <c r="G123" s="142"/>
      <c r="H123" s="132"/>
    </row>
    <row r="124" spans="2:8" s="37" customFormat="1" ht="15.95" customHeight="1">
      <c r="B124" s="196" t="s">
        <v>78</v>
      </c>
      <c r="C124" s="196"/>
      <c r="D124" s="140"/>
      <c r="E124" s="141">
        <v>600</v>
      </c>
      <c r="F124" s="141"/>
      <c r="G124" s="142"/>
      <c r="H124" s="132"/>
    </row>
    <row r="125" spans="2:8" s="37" customFormat="1" ht="15.95" customHeight="1">
      <c r="B125" s="196" t="s">
        <v>79</v>
      </c>
      <c r="C125" s="196"/>
      <c r="D125" s="140"/>
      <c r="E125" s="146">
        <v>350</v>
      </c>
      <c r="F125" s="146"/>
      <c r="G125" s="143"/>
      <c r="H125" s="132"/>
    </row>
    <row r="126" spans="2:8" s="33" customFormat="1" ht="15.95" customHeight="1">
      <c r="B126" s="40" t="s">
        <v>80</v>
      </c>
      <c r="C126" s="40"/>
      <c r="D126" s="145"/>
      <c r="E126" s="147">
        <v>1700</v>
      </c>
      <c r="F126" s="147"/>
      <c r="G126" s="134"/>
    </row>
    <row r="127" spans="2:8" s="37" customFormat="1" ht="24.95" customHeight="1" thickBot="1">
      <c r="B127" s="44" t="s">
        <v>81</v>
      </c>
      <c r="C127" s="136"/>
      <c r="D127" s="137"/>
      <c r="E127" s="138"/>
      <c r="F127" s="138"/>
      <c r="G127" s="139"/>
    </row>
    <row r="128" spans="2:8" s="37" customFormat="1" ht="15.95" customHeight="1"/>
    <row r="129" spans="2:8" s="37" customFormat="1" ht="15.95" customHeight="1">
      <c r="B129" s="62" t="s">
        <v>169</v>
      </c>
      <c r="C129" s="196"/>
      <c r="D129" s="140"/>
      <c r="E129" s="146">
        <v>7995</v>
      </c>
      <c r="F129" s="146"/>
      <c r="G129" s="143"/>
    </row>
    <row r="130" spans="2:8" s="37" customFormat="1" ht="15.95" customHeight="1">
      <c r="B130" s="62" t="s">
        <v>185</v>
      </c>
      <c r="C130" s="42"/>
      <c r="D130" s="150"/>
      <c r="E130" s="146">
        <v>6965</v>
      </c>
      <c r="F130" s="146"/>
      <c r="G130" s="144"/>
    </row>
    <row r="131" spans="2:8" s="33" customFormat="1" ht="15.95" customHeight="1">
      <c r="B131" s="196" t="s">
        <v>82</v>
      </c>
      <c r="C131" s="196"/>
      <c r="D131" s="152"/>
      <c r="E131" s="146">
        <v>980</v>
      </c>
      <c r="F131" s="146"/>
      <c r="G131" s="143"/>
    </row>
    <row r="132" spans="2:8" s="33" customFormat="1" ht="15.95" customHeight="1">
      <c r="B132" s="196" t="s">
        <v>83</v>
      </c>
      <c r="C132" s="36"/>
      <c r="D132" s="97"/>
      <c r="E132" s="108">
        <v>525</v>
      </c>
      <c r="F132" s="147"/>
      <c r="G132" s="143"/>
    </row>
    <row r="133" spans="2:8" s="37" customFormat="1" ht="15.95" customHeight="1">
      <c r="B133" s="42"/>
      <c r="C133" s="42"/>
      <c r="D133" s="150"/>
      <c r="E133" s="149"/>
      <c r="F133" s="149"/>
      <c r="G133" s="144"/>
    </row>
    <row r="134" spans="2:8" s="37" customFormat="1" ht="15.95" customHeight="1">
      <c r="B134" s="196" t="s">
        <v>178</v>
      </c>
      <c r="C134" s="49"/>
      <c r="D134" s="102" t="s">
        <v>63</v>
      </c>
      <c r="E134" s="151">
        <v>280</v>
      </c>
      <c r="F134" s="146"/>
      <c r="G134" s="143"/>
    </row>
    <row r="135" spans="2:8" s="37" customFormat="1" ht="15.95" customHeight="1">
      <c r="B135" s="196"/>
      <c r="C135" s="49"/>
      <c r="D135" s="140"/>
      <c r="E135" s="153"/>
      <c r="F135" s="146"/>
      <c r="G135" s="143"/>
    </row>
    <row r="136" spans="2:8" s="33" customFormat="1" ht="15.95" customHeight="1">
      <c r="B136" s="40" t="s">
        <v>84</v>
      </c>
      <c r="C136" s="40"/>
      <c r="D136" s="145"/>
      <c r="E136" s="146">
        <v>420</v>
      </c>
      <c r="F136" s="146"/>
      <c r="G136" s="143"/>
    </row>
    <row r="137" spans="2:8" s="33" customFormat="1" ht="15.95" customHeight="1">
      <c r="B137" s="196" t="s">
        <v>85</v>
      </c>
      <c r="C137" s="196"/>
      <c r="D137" s="140"/>
      <c r="E137" s="146">
        <v>420</v>
      </c>
      <c r="F137" s="146"/>
      <c r="G137" s="143"/>
    </row>
    <row r="138" spans="2:8" s="37" customFormat="1" ht="15.95" customHeight="1">
      <c r="B138" s="38" t="s">
        <v>86</v>
      </c>
      <c r="C138" s="196"/>
      <c r="D138" s="140"/>
      <c r="E138" s="151">
        <v>420</v>
      </c>
      <c r="F138" s="146"/>
      <c r="G138" s="143"/>
      <c r="H138" s="132"/>
    </row>
    <row r="139" spans="2:8" s="37" customFormat="1" ht="15.95" customHeight="1">
      <c r="B139" s="196"/>
      <c r="C139" s="42"/>
      <c r="D139" s="150"/>
      <c r="E139" s="149"/>
      <c r="F139" s="149"/>
      <c r="G139" s="144"/>
    </row>
    <row r="140" spans="2:8" s="37" customFormat="1" ht="15.95" customHeight="1">
      <c r="B140" s="40" t="s">
        <v>87</v>
      </c>
      <c r="C140" s="196"/>
      <c r="D140" s="140"/>
      <c r="E140" s="154">
        <v>1200</v>
      </c>
      <c r="F140" s="141"/>
      <c r="G140" s="155"/>
      <c r="H140" s="132"/>
    </row>
    <row r="141" spans="2:8" s="37" customFormat="1" ht="15.95" customHeight="1">
      <c r="B141" s="40" t="s">
        <v>88</v>
      </c>
      <c r="C141" s="40"/>
      <c r="D141" s="145"/>
      <c r="E141" s="154">
        <v>500</v>
      </c>
      <c r="F141" s="141"/>
      <c r="G141" s="155"/>
      <c r="H141" s="132"/>
    </row>
    <row r="142" spans="2:8" s="37" customFormat="1" ht="15.95" customHeight="1">
      <c r="B142" s="196" t="s">
        <v>89</v>
      </c>
      <c r="C142" s="40"/>
      <c r="D142" s="145"/>
      <c r="E142" s="154">
        <v>500</v>
      </c>
      <c r="F142" s="141"/>
      <c r="G142" s="155"/>
      <c r="H142" s="132"/>
    </row>
    <row r="143" spans="2:8" s="37" customFormat="1" ht="15.95" customHeight="1">
      <c r="B143" s="42"/>
      <c r="C143" s="42"/>
      <c r="D143" s="150"/>
      <c r="E143" s="149"/>
      <c r="F143" s="149"/>
      <c r="G143" s="144"/>
    </row>
    <row r="144" spans="2:8" s="37" customFormat="1" ht="15.95" customHeight="1">
      <c r="B144" s="196" t="s">
        <v>174</v>
      </c>
      <c r="C144" s="196"/>
      <c r="D144" s="49"/>
      <c r="E144" s="154">
        <v>600</v>
      </c>
      <c r="F144" s="141"/>
      <c r="G144" s="142"/>
    </row>
    <row r="145" spans="2:7" s="37" customFormat="1" ht="15.95" customHeight="1">
      <c r="B145" s="196" t="s">
        <v>179</v>
      </c>
      <c r="C145" s="196"/>
      <c r="D145" s="140"/>
      <c r="E145" s="146">
        <v>4450</v>
      </c>
      <c r="F145" s="146"/>
      <c r="G145" s="142"/>
    </row>
    <row r="146" spans="2:7" s="193" customFormat="1" ht="15.95" customHeight="1">
      <c r="B146" s="67"/>
      <c r="C146" s="67"/>
      <c r="D146" s="194"/>
      <c r="F146" s="195"/>
      <c r="G146" s="123" t="s">
        <v>110</v>
      </c>
    </row>
    <row r="147" spans="2:7" s="37" customFormat="1" ht="15.95" customHeight="1">
      <c r="B147" s="42"/>
      <c r="C147" s="42"/>
      <c r="D147" s="150"/>
      <c r="E147" s="79"/>
      <c r="F147" s="79"/>
    </row>
    <row r="148" spans="2:7" s="37" customFormat="1" ht="15.95" customHeight="1">
      <c r="B148" s="42"/>
      <c r="C148" s="42"/>
      <c r="D148" s="150"/>
      <c r="E148" s="79"/>
      <c r="F148" s="79"/>
      <c r="G148" s="123"/>
    </row>
    <row r="149" spans="2:7" s="37" customFormat="1" ht="15.95" customHeight="1">
      <c r="B149" s="42"/>
      <c r="C149" s="42"/>
      <c r="D149" s="150"/>
      <c r="E149" s="79"/>
      <c r="F149" s="79"/>
      <c r="G149" s="123"/>
    </row>
    <row r="150" spans="2:7" s="37" customFormat="1" ht="15.95" customHeight="1">
      <c r="B150" s="196" t="s">
        <v>91</v>
      </c>
      <c r="C150" s="140"/>
      <c r="D150" s="140" t="s">
        <v>119</v>
      </c>
      <c r="E150" s="146">
        <v>1800</v>
      </c>
      <c r="F150" s="146"/>
      <c r="G150" s="143"/>
    </row>
    <row r="151" spans="2:7" s="37" customFormat="1" ht="15.95" customHeight="1">
      <c r="B151" s="196" t="s">
        <v>92</v>
      </c>
      <c r="C151" s="140"/>
      <c r="D151" s="140" t="s">
        <v>119</v>
      </c>
      <c r="E151" s="146">
        <v>1800</v>
      </c>
      <c r="F151" s="146"/>
      <c r="G151" s="143"/>
    </row>
    <row r="152" spans="2:7" s="37" customFormat="1" ht="15.95" customHeight="1">
      <c r="B152" s="40"/>
      <c r="C152" s="42"/>
      <c r="D152" s="150"/>
      <c r="E152" s="79"/>
      <c r="F152" s="79"/>
      <c r="G152" s="78"/>
    </row>
    <row r="153" spans="2:7" s="37" customFormat="1" ht="15.95" customHeight="1">
      <c r="B153" s="63" t="s">
        <v>93</v>
      </c>
      <c r="C153" s="196"/>
      <c r="D153" s="203"/>
      <c r="E153" s="146">
        <v>200</v>
      </c>
      <c r="F153" s="141"/>
      <c r="G153" s="142"/>
    </row>
    <row r="154" spans="2:7" s="37" customFormat="1" ht="15.95" customHeight="1">
      <c r="B154" s="53" t="s">
        <v>94</v>
      </c>
      <c r="C154" s="196"/>
      <c r="D154" s="140"/>
      <c r="E154" s="141">
        <v>70</v>
      </c>
      <c r="F154" s="141"/>
      <c r="G154" s="143"/>
    </row>
    <row r="155" spans="2:7" s="37" customFormat="1" ht="15.95" customHeight="1">
      <c r="B155" s="38"/>
      <c r="F155" s="83"/>
      <c r="G155" s="78"/>
    </row>
    <row r="156" spans="2:7" s="37" customFormat="1" ht="15.95" customHeight="1">
      <c r="B156" s="38" t="s">
        <v>95</v>
      </c>
      <c r="C156" s="196"/>
      <c r="D156" s="152" t="s">
        <v>118</v>
      </c>
      <c r="E156" s="146">
        <v>95</v>
      </c>
      <c r="F156" s="146"/>
      <c r="G156" s="143"/>
    </row>
    <row r="157" spans="2:7" s="37" customFormat="1" ht="15" customHeight="1">
      <c r="B157" s="40" t="s">
        <v>160</v>
      </c>
      <c r="C157" s="38"/>
      <c r="D157" s="152"/>
      <c r="E157" s="119" t="s">
        <v>156</v>
      </c>
      <c r="F157" s="119"/>
      <c r="G157" s="129"/>
    </row>
    <row r="158" spans="2:7" s="37" customFormat="1" ht="15" customHeight="1">
      <c r="B158" s="196" t="s">
        <v>161</v>
      </c>
      <c r="C158" s="38"/>
      <c r="D158" s="102" t="s">
        <v>63</v>
      </c>
      <c r="E158" s="119">
        <v>120</v>
      </c>
      <c r="F158" s="119"/>
      <c r="G158" s="129"/>
    </row>
    <row r="159" spans="2:7" s="37" customFormat="1" ht="15" customHeight="1">
      <c r="B159" s="40" t="s">
        <v>157</v>
      </c>
      <c r="C159" s="38"/>
      <c r="D159" s="122" t="s">
        <v>163</v>
      </c>
      <c r="E159" s="119" t="s">
        <v>156</v>
      </c>
      <c r="F159" s="119"/>
      <c r="G159" s="129"/>
    </row>
    <row r="160" spans="2:7" s="37" customFormat="1" ht="15" customHeight="1">
      <c r="B160" s="37" t="s">
        <v>162</v>
      </c>
      <c r="C160" s="38"/>
      <c r="D160" s="152" t="s">
        <v>118</v>
      </c>
      <c r="E160" s="119">
        <v>190</v>
      </c>
      <c r="F160" s="119"/>
      <c r="G160" s="129"/>
    </row>
    <row r="161" spans="2:7" s="37" customFormat="1" ht="15.95" customHeight="1">
      <c r="B161" s="196" t="s">
        <v>106</v>
      </c>
      <c r="C161" s="196"/>
      <c r="D161" s="102" t="s">
        <v>63</v>
      </c>
      <c r="E161" s="146">
        <v>1850</v>
      </c>
      <c r="F161" s="146"/>
      <c r="G161" s="142"/>
    </row>
    <row r="162" spans="2:7" s="37" customFormat="1" ht="15.95" customHeight="1">
      <c r="B162" s="43"/>
      <c r="C162" s="42"/>
      <c r="D162" s="150"/>
      <c r="E162" s="149"/>
      <c r="F162" s="149"/>
      <c r="G162" s="144"/>
    </row>
    <row r="163" spans="2:7" s="33" customFormat="1" ht="15.95" customHeight="1">
      <c r="B163" s="37" t="s">
        <v>96</v>
      </c>
      <c r="C163" s="196"/>
      <c r="D163" s="140"/>
      <c r="E163" s="146">
        <v>250</v>
      </c>
      <c r="F163" s="146"/>
      <c r="G163" s="142"/>
    </row>
    <row r="164" spans="2:7" s="37" customFormat="1" ht="15.95" customHeight="1">
      <c r="B164" s="196" t="s">
        <v>158</v>
      </c>
      <c r="C164" s="40"/>
      <c r="D164" s="145"/>
      <c r="E164" s="204">
        <v>240</v>
      </c>
      <c r="F164" s="147"/>
      <c r="G164" s="143"/>
    </row>
    <row r="165" spans="2:7" s="37" customFormat="1" ht="15.95" customHeight="1">
      <c r="B165" s="196" t="s">
        <v>159</v>
      </c>
      <c r="C165" s="40"/>
      <c r="D165" s="145"/>
      <c r="E165" s="204">
        <v>395</v>
      </c>
      <c r="F165" s="147"/>
      <c r="G165" s="142"/>
    </row>
    <row r="166" spans="2:7" s="37" customFormat="1" ht="15.95" customHeight="1">
      <c r="B166" s="38" t="s">
        <v>97</v>
      </c>
      <c r="C166" s="196"/>
      <c r="D166" s="152"/>
      <c r="E166" s="146">
        <v>550</v>
      </c>
      <c r="F166" s="146"/>
      <c r="G166" s="142"/>
    </row>
    <row r="167" spans="2:7" s="37" customFormat="1" ht="15.95" customHeight="1">
      <c r="D167" s="100"/>
      <c r="E167" s="78"/>
      <c r="F167" s="78"/>
      <c r="G167" s="84"/>
    </row>
    <row r="168" spans="2:7" s="37" customFormat="1" ht="15.95" customHeight="1">
      <c r="B168" s="212" t="s">
        <v>188</v>
      </c>
      <c r="C168" s="213"/>
      <c r="D168" s="214"/>
      <c r="E168" s="215">
        <v>380</v>
      </c>
      <c r="F168" s="215"/>
      <c r="G168" s="216"/>
    </row>
    <row r="169" spans="2:7" s="37" customFormat="1" ht="15.95" customHeight="1">
      <c r="B169" s="212" t="s">
        <v>189</v>
      </c>
      <c r="C169" s="213"/>
      <c r="D169" s="214"/>
      <c r="E169" s="215">
        <v>420</v>
      </c>
      <c r="F169" s="215"/>
      <c r="G169" s="216"/>
    </row>
    <row r="170" spans="2:7" s="37" customFormat="1" ht="15.95" customHeight="1">
      <c r="D170" s="100"/>
      <c r="E170" s="78"/>
      <c r="F170" s="78"/>
      <c r="G170" s="84"/>
    </row>
    <row r="171" spans="2:7" s="33" customFormat="1" ht="15.95" customHeight="1" thickBot="1">
      <c r="B171" s="208"/>
      <c r="C171" s="208"/>
      <c r="D171" s="205"/>
      <c r="E171" s="206"/>
      <c r="F171" s="157"/>
      <c r="G171" s="207"/>
    </row>
    <row r="172" spans="2:7" s="37" customFormat="1" ht="24.95" customHeight="1" thickBot="1">
      <c r="B172" s="44" t="s">
        <v>98</v>
      </c>
      <c r="C172" s="158"/>
      <c r="D172" s="159"/>
      <c r="E172" s="160"/>
      <c r="F172" s="160"/>
      <c r="G172" s="88"/>
    </row>
    <row r="173" spans="2:7" s="37" customFormat="1" ht="15.75" customHeight="1">
      <c r="B173" s="41" t="s">
        <v>186</v>
      </c>
      <c r="C173" s="40"/>
      <c r="D173" s="148"/>
      <c r="E173" s="108">
        <v>2150</v>
      </c>
      <c r="F173" s="108"/>
      <c r="G173" s="133"/>
    </row>
    <row r="174" spans="2:7" s="37" customFormat="1" ht="15.95" customHeight="1">
      <c r="B174" s="40" t="s">
        <v>99</v>
      </c>
      <c r="C174" s="40"/>
      <c r="D174" s="148"/>
      <c r="E174" s="147">
        <v>450</v>
      </c>
      <c r="F174" s="108"/>
      <c r="G174" s="84"/>
    </row>
    <row r="175" spans="2:7" s="37" customFormat="1" ht="15.95" customHeight="1" thickBot="1">
      <c r="B175" s="45" t="s">
        <v>100</v>
      </c>
      <c r="C175" s="45"/>
      <c r="D175" s="45"/>
      <c r="E175" s="157">
        <v>1600</v>
      </c>
      <c r="F175" s="104"/>
      <c r="G175" s="105"/>
    </row>
    <row r="176" spans="2:7" s="37" customFormat="1" ht="24.95" customHeight="1" thickBot="1">
      <c r="B176" s="44" t="s">
        <v>101</v>
      </c>
      <c r="C176" s="136"/>
      <c r="D176" s="180"/>
      <c r="E176" s="180"/>
      <c r="F176" s="138"/>
      <c r="G176" s="88"/>
    </row>
    <row r="177" spans="2:7" s="37" customFormat="1" ht="15.95" customHeight="1" thickBot="1">
      <c r="B177" s="46" t="s">
        <v>102</v>
      </c>
      <c r="C177" s="46"/>
      <c r="D177" s="184" t="s">
        <v>63</v>
      </c>
      <c r="E177" s="181">
        <v>600</v>
      </c>
      <c r="F177" s="182"/>
      <c r="G177" s="183"/>
    </row>
    <row r="178" spans="2:7" s="37" customFormat="1" ht="15.95" customHeight="1">
      <c r="B178" s="47"/>
      <c r="C178" s="185"/>
      <c r="D178" s="185"/>
      <c r="E178" s="185"/>
      <c r="F178" s="186"/>
      <c r="G178" s="185"/>
    </row>
    <row r="179" spans="2:7" s="37" customFormat="1" ht="15.95" customHeight="1">
      <c r="C179" s="42"/>
      <c r="D179" s="42"/>
      <c r="E179" s="42"/>
      <c r="F179" s="79"/>
      <c r="G179" s="42"/>
    </row>
    <row r="180" spans="2:7" s="37" customFormat="1" ht="15.95" customHeight="1">
      <c r="B180" s="33"/>
      <c r="C180" s="42"/>
      <c r="D180" s="42"/>
      <c r="E180" s="42"/>
      <c r="F180" s="79"/>
      <c r="G180" s="42"/>
    </row>
    <row r="181" spans="2:7" s="68" customFormat="1" ht="15.95" customHeight="1">
      <c r="B181" s="64"/>
      <c r="C181" s="185"/>
      <c r="D181" s="185"/>
      <c r="E181" s="185"/>
      <c r="F181" s="186"/>
      <c r="G181" s="185"/>
    </row>
    <row r="182" spans="2:7" s="37" customFormat="1" ht="15.95" customHeight="1">
      <c r="B182" s="33" t="s">
        <v>103</v>
      </c>
      <c r="C182" s="42"/>
      <c r="D182" s="150"/>
      <c r="E182" s="149"/>
      <c r="F182" s="149"/>
      <c r="G182" s="79"/>
    </row>
    <row r="183" spans="2:7" s="37" customFormat="1" ht="20.100000000000001" customHeight="1">
      <c r="B183" s="48"/>
      <c r="C183" s="42"/>
      <c r="D183" s="150"/>
      <c r="E183" s="149"/>
      <c r="F183" s="149"/>
      <c r="G183" s="79"/>
    </row>
    <row r="184" spans="2:7" s="33" customFormat="1" ht="20.100000000000001" customHeight="1">
      <c r="B184" s="65" t="s">
        <v>104</v>
      </c>
      <c r="C184" s="34"/>
      <c r="D184" s="187"/>
      <c r="E184" s="188"/>
      <c r="F184" s="189">
        <f>SUM(F86:F177)</f>
        <v>0</v>
      </c>
      <c r="G184" s="190"/>
    </row>
    <row r="185" spans="2:7" s="37" customFormat="1" ht="20.100000000000001" customHeight="1">
      <c r="B185" s="56" t="s">
        <v>142</v>
      </c>
      <c r="C185" s="36"/>
      <c r="D185" s="42"/>
      <c r="E185" s="81"/>
      <c r="F185" s="146">
        <f>F186*19%</f>
        <v>0</v>
      </c>
      <c r="G185" s="143"/>
    </row>
    <row r="186" spans="2:7" s="33" customFormat="1" ht="20.100000000000001" customHeight="1">
      <c r="B186" s="65" t="s">
        <v>141</v>
      </c>
      <c r="C186" s="34"/>
      <c r="D186" s="49"/>
      <c r="E186" s="191"/>
      <c r="F186" s="189">
        <f>F184/1.19</f>
        <v>0</v>
      </c>
      <c r="G186" s="153"/>
    </row>
    <row r="187" spans="2:7" s="37" customFormat="1" ht="20.100000000000001" customHeight="1">
      <c r="C187" s="42"/>
      <c r="D187" s="42"/>
      <c r="E187" s="42"/>
      <c r="F187" s="42"/>
      <c r="G187" s="42"/>
    </row>
    <row r="188" spans="2:7" s="37" customFormat="1" ht="15.95" customHeight="1">
      <c r="B188" s="52" t="s">
        <v>107</v>
      </c>
      <c r="D188" s="100"/>
      <c r="E188" s="78"/>
      <c r="F188" s="42"/>
      <c r="G188" s="42"/>
    </row>
    <row r="189" spans="2:7" s="37" customFormat="1" ht="15.95" customHeight="1">
      <c r="B189" s="37" t="s">
        <v>108</v>
      </c>
      <c r="C189" s="100"/>
      <c r="D189" s="78"/>
      <c r="E189" s="78"/>
      <c r="G189" s="84"/>
    </row>
    <row r="190" spans="2:7" s="37" customFormat="1" ht="15.95" customHeight="1">
      <c r="C190" s="42"/>
      <c r="D190" s="42"/>
      <c r="E190" s="42"/>
      <c r="F190" s="42"/>
      <c r="G190" s="192"/>
    </row>
    <row r="191" spans="2:7" ht="15.95" customHeight="1">
      <c r="C191" s="30"/>
      <c r="D191" s="30"/>
      <c r="E191" s="30"/>
      <c r="F191" s="30"/>
      <c r="G191" s="192" t="s">
        <v>109</v>
      </c>
    </row>
    <row r="192" spans="2:7" ht="15.95" customHeight="1"/>
    <row r="193" spans="3:6" ht="15.95" customHeight="1"/>
    <row r="194" spans="3:6" s="37" customFormat="1" ht="15.95" customHeight="1">
      <c r="C194" s="42"/>
      <c r="D194" s="42"/>
      <c r="E194" s="42"/>
      <c r="F194" s="42"/>
    </row>
  </sheetData>
  <mergeCells count="3">
    <mergeCell ref="B171:C171"/>
    <mergeCell ref="C15:G20"/>
    <mergeCell ref="C85:D85"/>
  </mergeCells>
  <phoneticPr fontId="0" type="noConversion"/>
  <conditionalFormatting sqref="E129:E130">
    <cfRule type="expression" dxfId="0" priority="3" stopIfTrue="1">
      <formula>#REF!=TRUE</formula>
    </cfRule>
  </conditionalFormatting>
  <pageMargins left="0.47244094488188981" right="7.874015748031496E-2" top="0.47244094488188981" bottom="0.39370078740157483" header="0" footer="0"/>
  <pageSetup paperSize="9" orientation="portrait" horizontalDpi="4294967293" verticalDpi="4294967293" r:id="rId1"/>
  <headerFooter alignWithMargins="0"/>
  <drawing r:id="rId2"/>
  <legacyDrawing r:id="rId3"/>
  <oleObjects>
    <mc:AlternateContent xmlns:mc="http://schemas.openxmlformats.org/markup-compatibility/2006">
      <mc:Choice Requires="x14">
        <oleObject progId="StaticMetafile" shapeId="1616" r:id="rId4">
          <objectPr defaultSize="0" autoPict="0" r:id="rId5">
            <anchor moveWithCells="1" sizeWithCells="1">
              <from>
                <xdr:col>1</xdr:col>
                <xdr:colOff>47625</xdr:colOff>
                <xdr:row>0</xdr:row>
                <xdr:rowOff>19050</xdr:rowOff>
              </from>
              <to>
                <xdr:col>1</xdr:col>
                <xdr:colOff>1847850</xdr:colOff>
                <xdr:row>2</xdr:row>
                <xdr:rowOff>180975</xdr:rowOff>
              </to>
            </anchor>
          </objectPr>
        </oleObject>
      </mc:Choice>
      <mc:Fallback>
        <oleObject progId="StaticMetafile" shapeId="161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K1"/>
  <sheetViews>
    <sheetView zoomScale="75" workbookViewId="0">
      <selection activeCell="I50" sqref="I50"/>
    </sheetView>
  </sheetViews>
  <sheetFormatPr baseColWidth="10" defaultRowHeight="14.25"/>
  <cols>
    <col min="1" max="4" width="11.42578125" style="24"/>
    <col min="5" max="11" width="11.42578125" style="25"/>
    <col min="12" max="16384" width="11.42578125" style="24"/>
  </cols>
  <sheetData/>
  <phoneticPr fontId="0" type="noConversion"/>
  <pageMargins left="0.78740157480314965" right="0.39370078740157483" top="0.74803149606299213" bottom="0.59055118110236227"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1:H1"/>
  <sheetViews>
    <sheetView zoomScale="75" workbookViewId="0">
      <selection activeCell="C13" sqref="C13"/>
    </sheetView>
  </sheetViews>
  <sheetFormatPr baseColWidth="10" defaultRowHeight="12.75"/>
  <cols>
    <col min="1" max="6" width="11.42578125" style="21"/>
    <col min="7" max="7" width="11.42578125" style="22"/>
    <col min="8" max="8" width="11.42578125" style="23"/>
    <col min="9" max="16384" width="11.42578125" style="21"/>
  </cols>
  <sheetData/>
  <phoneticPr fontId="0" type="noConversion"/>
  <pageMargins left="0.78740157480314965" right="0.39370078740157483" top="0.78740157480314965" bottom="0.78740157480314965"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1:H1"/>
  <sheetViews>
    <sheetView zoomScale="75" workbookViewId="0">
      <selection activeCell="B19" sqref="B19"/>
    </sheetView>
  </sheetViews>
  <sheetFormatPr baseColWidth="10" defaultRowHeight="12.75"/>
  <cols>
    <col min="7" max="7" width="11.42578125" style="1"/>
    <col min="8" max="8" width="11.42578125" style="2"/>
  </cols>
  <sheetData/>
  <phoneticPr fontId="0" type="noConversion"/>
  <pageMargins left="0.78740157480314965" right="0.39370078740157483" top="0.78740157480314965" bottom="0.78740157480314965"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H1"/>
  <sheetViews>
    <sheetView zoomScale="75" workbookViewId="0">
      <selection activeCell="I27" sqref="I27"/>
    </sheetView>
  </sheetViews>
  <sheetFormatPr baseColWidth="10" defaultRowHeight="12.75"/>
  <cols>
    <col min="1" max="7" width="11.42578125" style="4"/>
    <col min="8" max="8" width="11.42578125" style="8"/>
    <col min="9" max="16384" width="11.42578125" style="4"/>
  </cols>
  <sheetData/>
  <phoneticPr fontId="0" type="noConversion"/>
  <pageMargins left="0.98425196850393704" right="0.39370078740157483" top="0.59055118110236227"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zoomScale="75" workbookViewId="0">
      <selection activeCell="H3" sqref="H3"/>
    </sheetView>
  </sheetViews>
  <sheetFormatPr baseColWidth="10" defaultRowHeight="12.75"/>
  <cols>
    <col min="5" max="5" width="5.7109375" customWidth="1"/>
    <col min="7" max="7" width="4.7109375" customWidth="1"/>
    <col min="8" max="8" width="17" customWidth="1"/>
  </cols>
  <sheetData>
    <row r="1" spans="1:9" s="3" customFormat="1" ht="19.5" customHeight="1">
      <c r="A1" s="9"/>
      <c r="F1" s="10"/>
      <c r="G1" s="5"/>
      <c r="H1" s="7"/>
    </row>
    <row r="2" spans="1:9" s="4" customFormat="1" ht="15.95" customHeight="1">
      <c r="A2" s="11"/>
      <c r="B2" s="3"/>
      <c r="C2" s="3"/>
      <c r="D2" s="12"/>
      <c r="F2" s="13"/>
      <c r="G2" s="14"/>
      <c r="H2" s="14"/>
      <c r="I2" s="15"/>
    </row>
    <row r="3" spans="1:9" s="4" customFormat="1" ht="42.75" customHeight="1">
      <c r="A3" s="3"/>
      <c r="B3" s="3"/>
      <c r="C3" s="3"/>
      <c r="D3" s="3"/>
      <c r="E3" s="3"/>
      <c r="F3" s="16"/>
      <c r="G3" s="5"/>
      <c r="H3" s="7"/>
      <c r="I3" s="3"/>
    </row>
    <row r="4" spans="1:9" s="4" customFormat="1" ht="19.5" customHeight="1">
      <c r="A4" s="3"/>
      <c r="B4" s="3"/>
      <c r="C4" s="3"/>
      <c r="D4" s="3"/>
      <c r="E4" s="3"/>
      <c r="F4" s="16"/>
      <c r="G4" s="5"/>
      <c r="H4" s="7"/>
      <c r="I4" s="3"/>
    </row>
    <row r="5" spans="1:9" s="4" customFormat="1" ht="19.5" customHeight="1">
      <c r="A5" s="3"/>
      <c r="B5" s="3"/>
      <c r="C5" s="3"/>
      <c r="D5" s="3"/>
      <c r="E5" s="3"/>
      <c r="F5" s="16"/>
      <c r="G5" s="5"/>
      <c r="H5" s="7"/>
      <c r="I5" s="3"/>
    </row>
    <row r="6" spans="1:9" s="4" customFormat="1" ht="19.5" customHeight="1">
      <c r="A6" s="3"/>
      <c r="B6" s="3"/>
      <c r="C6" s="3"/>
      <c r="D6" s="3"/>
      <c r="E6" s="3"/>
      <c r="F6" s="16"/>
      <c r="G6" s="5"/>
      <c r="H6" s="7"/>
      <c r="I6" s="3"/>
    </row>
    <row r="7" spans="1:9" s="4" customFormat="1" ht="15.95" customHeight="1">
      <c r="B7" s="3"/>
      <c r="C7" s="3"/>
      <c r="D7" s="3"/>
      <c r="E7" s="3"/>
      <c r="F7" s="3"/>
      <c r="G7" s="5"/>
      <c r="H7" s="7"/>
      <c r="I7" s="3"/>
    </row>
    <row r="8" spans="1:9" s="6" customFormat="1" ht="48.75" customHeight="1">
      <c r="A8" s="17"/>
      <c r="D8" s="18"/>
      <c r="G8" s="18"/>
      <c r="H8" s="19"/>
    </row>
    <row r="10" spans="1:9" s="4" customFormat="1" ht="25.5" customHeight="1">
      <c r="A10" s="3"/>
      <c r="B10" s="3"/>
      <c r="C10" s="3"/>
      <c r="D10" s="5"/>
      <c r="E10" s="3"/>
      <c r="F10"/>
      <c r="G10"/>
      <c r="H10"/>
      <c r="I10" s="3"/>
    </row>
    <row r="11" spans="1:9" s="4" customFormat="1" ht="15" customHeight="1">
      <c r="B11" s="3"/>
      <c r="C11" s="3"/>
      <c r="D11" s="3"/>
      <c r="E11" s="3"/>
      <c r="F11" s="5"/>
      <c r="G11" s="16"/>
      <c r="H11" s="5"/>
    </row>
    <row r="12" spans="1:9" s="4" customFormat="1" ht="24.95" customHeight="1">
      <c r="A12" s="3"/>
      <c r="C12" s="3"/>
      <c r="D12" s="3"/>
      <c r="E12" s="3"/>
      <c r="F12" s="5"/>
      <c r="G12" s="16"/>
      <c r="H12" s="5"/>
    </row>
    <row r="13" spans="1:9" s="4" customFormat="1" ht="24.95" customHeight="1">
      <c r="A13" s="3"/>
      <c r="C13" s="3"/>
      <c r="D13" s="3"/>
      <c r="E13" s="3"/>
      <c r="F13" s="5"/>
      <c r="G13" s="16"/>
      <c r="H13" s="5"/>
    </row>
    <row r="14" spans="1:9" s="4" customFormat="1" ht="24" customHeight="1">
      <c r="A14" s="3"/>
      <c r="C14" s="3"/>
      <c r="D14" s="3"/>
      <c r="E14" s="3"/>
      <c r="F14" s="5"/>
      <c r="G14" s="16"/>
      <c r="H14" s="5"/>
    </row>
    <row r="15" spans="1:9" s="4" customFormat="1" ht="25.5" customHeight="1">
      <c r="A15" s="20"/>
      <c r="C15" s="3"/>
      <c r="D15" s="3"/>
      <c r="E15" s="3"/>
      <c r="F15" s="5"/>
      <c r="G15" s="16"/>
      <c r="H15" s="5"/>
    </row>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oddHeader>&amp;A</oddHeader>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Diagramme</vt:lpstr>
      </vt:variant>
      <vt:variant>
        <vt:i4>1</vt:i4>
      </vt:variant>
    </vt:vector>
  </HeadingPairs>
  <TitlesOfParts>
    <vt:vector size="17" baseType="lpstr">
      <vt:lpstr>Tabelle1</vt:lpstr>
      <vt:lpstr>Tabelle2</vt:lpstr>
      <vt:lpstr>Tabelle3</vt:lpstr>
      <vt:lpstr>Tabelle4</vt:lpstr>
      <vt:lpstr>Tabelle5</vt:lpstr>
      <vt:lpstr>Tabelle6</vt:lpstr>
      <vt:lpstr>Tabelle7</vt:lpstr>
      <vt:lpstr>Tabelle8</vt:lpstr>
      <vt:lpstr>Tabelle9</vt:lpstr>
      <vt:lpstr>Tabelle10</vt:lpstr>
      <vt:lpstr>Tabelle11</vt:lpstr>
      <vt:lpstr>Tabelle12</vt:lpstr>
      <vt:lpstr>Tabelle13</vt:lpstr>
      <vt:lpstr>Tabelle14</vt:lpstr>
      <vt:lpstr>Tabelle15</vt:lpstr>
      <vt:lpstr>Tabelle16</vt:lpstr>
      <vt:lpstr>Diagramm1</vt:lpstr>
    </vt:vector>
  </TitlesOfParts>
  <Company>CFK Technik Roland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Judith+Roland  Hauke</dc:creator>
  <cp:lastModifiedBy>Judith Hauke</cp:lastModifiedBy>
  <cp:lastPrinted>2025-05-28T15:09:17Z</cp:lastPrinted>
  <dcterms:created xsi:type="dcterms:W3CDTF">1998-06-26T22:53:16Z</dcterms:created>
  <dcterms:modified xsi:type="dcterms:W3CDTF">2025-05-28T15:13:57Z</dcterms:modified>
</cp:coreProperties>
</file>