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reislisten\____Preislisten 2026\"/>
    </mc:Choice>
  </mc:AlternateContent>
  <xr:revisionPtr revIDLastSave="0" documentId="13_ncr:1_{A9F3CE73-2558-414F-8754-69C664CB4785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0" i="1" l="1"/>
  <c r="E88" i="1" l="1"/>
  <c r="E86" i="1" l="1"/>
  <c r="E84" i="1" l="1"/>
  <c r="D81" i="1" l="1"/>
  <c r="E81" i="1" s="1"/>
  <c r="D80" i="1" l="1"/>
  <c r="E80" i="1" s="1"/>
  <c r="D79" i="1"/>
  <c r="E79" i="1" s="1"/>
  <c r="F182" i="1"/>
  <c r="F181" i="1" s="1"/>
</calcChain>
</file>

<file path=xl/sharedStrings.xml><?xml version="1.0" encoding="utf-8"?>
<sst xmlns="http://schemas.openxmlformats.org/spreadsheetml/2006/main" count="214" uniqueCount="194">
  <si>
    <t xml:space="preserve">Benzindruck </t>
  </si>
  <si>
    <t>Aufpreis</t>
  </si>
  <si>
    <t>Constand Speed</t>
  </si>
  <si>
    <t>Fremdstart - &gt; Starterkabel modifiziert</t>
  </si>
  <si>
    <t>Lackierung metallic</t>
  </si>
  <si>
    <t>Steuerstick mit Funktaste und Trimmung</t>
  </si>
  <si>
    <t>Vario</t>
  </si>
  <si>
    <t>ROLAND AIRCRAFT</t>
  </si>
  <si>
    <t>Am Flugplatz 12</t>
  </si>
  <si>
    <t>www.roland-aircraft.de</t>
  </si>
  <si>
    <t>Nettobetrag</t>
  </si>
  <si>
    <t>D - 56743 Mendig</t>
  </si>
  <si>
    <t>Lackierung zweifarbig - gerade Teilungen</t>
  </si>
  <si>
    <t>Streifendekor - gerade Streifen</t>
  </si>
  <si>
    <t>Korrosionsschutz innen komplett</t>
  </si>
  <si>
    <t>Bremsen + Gas für  Copilot / Schulung</t>
  </si>
  <si>
    <t>Lackierung</t>
  </si>
  <si>
    <t>Weiteres Zubehör</t>
  </si>
  <si>
    <t>Kennzeichen - Folie mit aufkleben</t>
  </si>
  <si>
    <t>Propeller</t>
  </si>
  <si>
    <t>Heizung / Vorwärmung für Öl, 220 V</t>
  </si>
  <si>
    <t>Heizung / Vorwärmung für Wasser, 220 V</t>
  </si>
  <si>
    <t>Aluminiumbleche:</t>
  </si>
  <si>
    <t>Korrosionsschutz Standard:</t>
  </si>
  <si>
    <t>Schrauben :</t>
  </si>
  <si>
    <t>Sonstiges Montagematerial:</t>
  </si>
  <si>
    <t>Lager, Durchführungen, Verbindungsteile,</t>
  </si>
  <si>
    <t>Schnellverschlüsse, uvm. sind Qualitätsprodukte</t>
  </si>
  <si>
    <t>Cowling:</t>
  </si>
  <si>
    <t>CFK, Montage mit Schnellverschlüssen</t>
  </si>
  <si>
    <t>Canopy:</t>
  </si>
  <si>
    <t>Überstromschutzschalter - Automaten</t>
  </si>
  <si>
    <t>Zündschloss:</t>
  </si>
  <si>
    <t>Motor:</t>
  </si>
  <si>
    <t>Brandschott:</t>
  </si>
  <si>
    <t>Nirosta</t>
  </si>
  <si>
    <t>Benzinschläuche:</t>
  </si>
  <si>
    <t>Kraftstofftanks:</t>
  </si>
  <si>
    <t>Tankdeckel:</t>
  </si>
  <si>
    <t>Tankwahlschalter:</t>
  </si>
  <si>
    <t>Propeller:</t>
  </si>
  <si>
    <t>Spreizklappen:</t>
  </si>
  <si>
    <t>Trimmung:</t>
  </si>
  <si>
    <t>Kabel:</t>
  </si>
  <si>
    <t>Zentralstecker am Brandschott</t>
  </si>
  <si>
    <t>Sicherheitsgurte:</t>
  </si>
  <si>
    <t>Fahrwerk:</t>
  </si>
  <si>
    <t>Felgen:</t>
  </si>
  <si>
    <t>Scheibenbremsen hydraulisch mit 2-Kolben-Bremszangen</t>
  </si>
  <si>
    <t>Bremse:</t>
  </si>
  <si>
    <t>Innenausstattung:</t>
  </si>
  <si>
    <t>Kabinenbelüftung:</t>
  </si>
  <si>
    <t>Heizung:</t>
  </si>
  <si>
    <t>Stauraum:</t>
  </si>
  <si>
    <t>Flächen und Rumpf hinten</t>
  </si>
  <si>
    <t>Luftfahrtqualität, Teile komplett mit CNC-gefertigt</t>
  </si>
  <si>
    <t>Luftfahrtnorm</t>
  </si>
  <si>
    <t xml:space="preserve">Fahrtmesser, Höhenmesser, </t>
  </si>
  <si>
    <t>Drehzahlmesser, Kompass,</t>
  </si>
  <si>
    <t>Libelle,</t>
  </si>
  <si>
    <t>Elektrische Tankanzeigen,</t>
  </si>
  <si>
    <t>Öldruck- und Öltemperaturanzeige,</t>
  </si>
  <si>
    <t>Zylinderkopftemperatur (Wasser),</t>
  </si>
  <si>
    <t>Mit Startfunktion und Zündprüffunktion</t>
  </si>
  <si>
    <t>elektrische Benzinzusatzpumpe,</t>
  </si>
  <si>
    <t>2- Blatt CFK, am Boden einstellbar</t>
  </si>
  <si>
    <t>Höhenruder, elektrisch verstellbar</t>
  </si>
  <si>
    <t>Kabinenheizung über Wärmetauscher am Abgassystem</t>
  </si>
  <si>
    <t>€</t>
  </si>
  <si>
    <t>Strobes für Flächen mit Nav - rot/grün, Highpower LEDs</t>
  </si>
  <si>
    <t>Landelicht linke Fläche , Highpower LEDs</t>
  </si>
  <si>
    <t>Landelicht rechte Fläche, Highpower LEDs</t>
  </si>
  <si>
    <t>Betriebsstundenzähler Minuten</t>
  </si>
  <si>
    <t>Auspuffsystem aus Nirosta,</t>
  </si>
  <si>
    <t>Drucksensor für Pitot</t>
  </si>
  <si>
    <t>Manifold  Pressure (Vacuumanzeige)</t>
  </si>
  <si>
    <t>Fremdstartdose + Stecker eingebaut</t>
  </si>
  <si>
    <t>Canopy - geklebter Sonnenschutz</t>
  </si>
  <si>
    <t>Rücken-Sitzauffütterung zusätzlich</t>
  </si>
  <si>
    <t>Z-602 exclusiv</t>
  </si>
  <si>
    <t>Funktaste für Copilot / Schulung</t>
  </si>
  <si>
    <t>Ölkühler- Zuluftklappe, elektrisch verstellbar</t>
  </si>
  <si>
    <t>Aufhängevorrichtung vorgesehen für Hangarierung</t>
  </si>
  <si>
    <t>Weitere oder andere Ausrüstung auf Anfrage / Preisliste gültig für Neuflugzeuge</t>
  </si>
  <si>
    <t>und großem Anlasser,</t>
  </si>
  <si>
    <t>Lederupgrade</t>
  </si>
  <si>
    <t>Airbox aus CFK</t>
  </si>
  <si>
    <t>Standardausführung Serie:</t>
  </si>
  <si>
    <t>Vertical Kompass</t>
  </si>
  <si>
    <t>Trittschutz auf den Flächen</t>
  </si>
  <si>
    <t>Aufwändige und individuelle Innenausstattung</t>
  </si>
  <si>
    <t>Mittelkonsole gepolstert mit Staufach</t>
  </si>
  <si>
    <t>Leichte Alufelgen,  aus Vollmaterial gefräst,</t>
  </si>
  <si>
    <t xml:space="preserve">In speziellen Schutzrohren verlegt, </t>
  </si>
  <si>
    <t xml:space="preserve">Mit Hitzeschutz </t>
  </si>
  <si>
    <t>Verstellbare Lüftung</t>
  </si>
  <si>
    <t>Strapazierfähiges, leichtes Material</t>
  </si>
  <si>
    <t>Versenkte Nieten in der Flügelvorderkante</t>
  </si>
  <si>
    <t>Anströmkante:</t>
  </si>
  <si>
    <t>An sämtlichen Kontaktstellen</t>
  </si>
  <si>
    <t>Propeller dynamisch wuchten</t>
  </si>
  <si>
    <t>Reifenwechsel ist montagefreundlich, Reifengröße 4.00-6</t>
  </si>
  <si>
    <t>4-Punkt Schultergurte</t>
  </si>
  <si>
    <t>Ihre fertig konfigurierte Z-602 kostet mit ihrem Wunschzubehör:</t>
  </si>
  <si>
    <t>Variante mit einem iPad / iPad ist nicht im Preis enthalten</t>
  </si>
  <si>
    <t>19% MwSt.</t>
  </si>
  <si>
    <t>Gesamt incl. 19% MwSt. in Euro</t>
  </si>
  <si>
    <t xml:space="preserve"> Preise in Euro                   incl. 19% MwSt  </t>
  </si>
  <si>
    <t>enthaltene 19% MwSt.</t>
  </si>
  <si>
    <t>Produktion in Mendig / Deutschland / Frei ab Mendig</t>
  </si>
  <si>
    <t>Variante mit zwei iPads / iPads sind nicht im Preis enthalten</t>
  </si>
  <si>
    <t>Einbauhalterung für zweites iPad mit Einbau</t>
  </si>
  <si>
    <t>Funkgerät 833 mit Antenne,1x PTT, incl. Prüfung</t>
  </si>
  <si>
    <t>Verzurrösen:</t>
  </si>
  <si>
    <t xml:space="preserve">Klappenstellungsanzeige mit </t>
  </si>
  <si>
    <t>Volt- und Außentemperaturanzeige,</t>
  </si>
  <si>
    <t>mit Rutschkupplung</t>
  </si>
  <si>
    <t>Tel.:   +49 (0) 2652 934 685</t>
  </si>
  <si>
    <t>Fax:   +49 (0) 2652 934 686</t>
  </si>
  <si>
    <t>Transponder Mode S, Antenne, 20-Bit Adr., incl.  Prüf.</t>
  </si>
  <si>
    <t xml:space="preserve">Propeller 2-Blatt-CFK, el. Verst. mit Spinner </t>
  </si>
  <si>
    <t>Rad- + Beinverkl. aufwändig für 2-Bein/ Spornr. aus CFK</t>
  </si>
  <si>
    <t>Rad- + Beinverkl. für 3 Räder/ Bugrad aus CFK</t>
  </si>
  <si>
    <t>Die Z-602 exclusiv ist mit verschiedenen optischen und aerodynamischen Details ausgestattet. Die Innenausstattung ist aufwändig. Schnelle Reisegeschwindigkeit, bequeme Sitze und viele Staumöglichkeiten machen sie zum idealen Reiseflugzeug für den ambitionierten Streckenpiloten.</t>
  </si>
  <si>
    <t>4/4</t>
  </si>
  <si>
    <t>3/4</t>
  </si>
  <si>
    <t xml:space="preserve"> 2/4</t>
  </si>
  <si>
    <t xml:space="preserve"> 1/4</t>
  </si>
  <si>
    <t>Gel - wartungsfrei, Standard 17 Ah, 12 V, ca. 6 kg</t>
  </si>
  <si>
    <t>Stück</t>
  </si>
  <si>
    <t>Batterie:</t>
  </si>
  <si>
    <t>Lackierung einfarbig, Standardfarben</t>
  </si>
  <si>
    <t>incl. 19% MwSt.</t>
  </si>
  <si>
    <t>netto</t>
  </si>
  <si>
    <t>Basisausstattung</t>
  </si>
  <si>
    <t>Bugrad - Version</t>
  </si>
  <si>
    <t>Spornrad - Version</t>
  </si>
  <si>
    <t>Weitere Farben auf Anfrage</t>
  </si>
  <si>
    <t xml:space="preserve">Propeller 3-Blatt-CFK, ektrisch verstellbar, Spinner </t>
  </si>
  <si>
    <t>Propeller 3-Blatt-CFK, am Boden einstellbar</t>
  </si>
  <si>
    <t>Batterie - 86 Wh, 13,2 V , LIFEPO , ca. 1,6 kg</t>
  </si>
  <si>
    <t>Parkbremse elektrisch</t>
  </si>
  <si>
    <r>
      <rPr>
        <b/>
        <sz val="9"/>
        <rFont val="Calibri"/>
        <family val="2"/>
        <scheme val="minor"/>
      </rPr>
      <t>Rotax 912 ULS</t>
    </r>
    <r>
      <rPr>
        <sz val="9"/>
        <rFont val="Calibri"/>
        <family val="2"/>
        <scheme val="minor"/>
      </rPr>
      <t xml:space="preserve"> (100 PS) </t>
    </r>
  </si>
  <si>
    <r>
      <rPr>
        <b/>
        <sz val="9"/>
        <rFont val="Calibri"/>
        <family val="2"/>
        <scheme val="minor"/>
      </rPr>
      <t>Luftgefedertes</t>
    </r>
    <r>
      <rPr>
        <sz val="9"/>
        <rFont val="Calibri"/>
        <family val="2"/>
        <scheme val="minor"/>
      </rPr>
      <t xml:space="preserve"> robustes Fahrwerk</t>
    </r>
  </si>
  <si>
    <r>
      <t xml:space="preserve">Spornrad-Version </t>
    </r>
    <r>
      <rPr>
        <sz val="9"/>
        <color theme="1"/>
        <rFont val="Calibri"/>
        <family val="2"/>
        <scheme val="minor"/>
      </rPr>
      <t>ohne Rettungssystem</t>
    </r>
  </si>
  <si>
    <t>Luftfederung für´s Hauptfahrwerk</t>
  </si>
  <si>
    <r>
      <t xml:space="preserve">Trimmung </t>
    </r>
    <r>
      <rPr>
        <b/>
        <sz val="9"/>
        <color theme="1"/>
        <rFont val="Calibri"/>
        <family val="2"/>
        <scheme val="minor"/>
      </rPr>
      <t>Querruder</t>
    </r>
    <r>
      <rPr>
        <sz val="9"/>
        <color theme="1"/>
        <rFont val="Calibri"/>
        <family val="2"/>
        <scheme val="minor"/>
      </rPr>
      <t xml:space="preserve"> elektrisch mit Anzeige</t>
    </r>
  </si>
  <si>
    <t>Persenning / Abdeckung für Canopy</t>
  </si>
  <si>
    <t>Persenning / Abdeckung für Flächen, Rumpf, Leitwerk</t>
  </si>
  <si>
    <t>Teppich an Seitenwand / Sitz</t>
  </si>
  <si>
    <t>Teppich mit Stautasche an Seitenwand / Sitz</t>
  </si>
  <si>
    <t>Tasche seitlich im Kniebereich</t>
  </si>
  <si>
    <t>Taschen am Holm,     Satz = 3 Stück</t>
  </si>
  <si>
    <t>Standard</t>
  </si>
  <si>
    <t>Stautaschen für Karten und Kleinteile am Holm</t>
  </si>
  <si>
    <t>Spornrad mit einziehbarem Fahrwerk (RG)</t>
  </si>
  <si>
    <t>Fuß-Bremse , Einzelrad-Bremse</t>
  </si>
  <si>
    <r>
      <t xml:space="preserve">Bugrad-Version, Basisausstattung, </t>
    </r>
    <r>
      <rPr>
        <sz val="9"/>
        <color theme="1"/>
        <rFont val="Calibri"/>
        <family val="2"/>
        <scheme val="minor"/>
      </rPr>
      <t>ohne Rettungssystem</t>
    </r>
  </si>
  <si>
    <t>Luftfederung für ´s Bugfahrwerk</t>
  </si>
  <si>
    <t>Abschließbar, Newton-Qualitätsteile</t>
  </si>
  <si>
    <t>3-Wegeschalter, Newton-Qualitätsteil</t>
  </si>
  <si>
    <t>Elektrisch, stufenlos verstellbar</t>
  </si>
  <si>
    <t>Rettungssystem, Junkers magnum Zubehör, MTOW 600 kg</t>
  </si>
  <si>
    <t>Updates werden nach Aufwand berechnet.</t>
  </si>
  <si>
    <t>Weitere Ausrüstung</t>
  </si>
  <si>
    <t>Spornrad-Version mit einziehbarem Fahrwerk (RG)</t>
  </si>
  <si>
    <t>Acryl getönt mit UV-Schutz, mit Gasdruckheber, abschließbar</t>
  </si>
  <si>
    <t xml:space="preserve">Choke, </t>
  </si>
  <si>
    <t>Instrumentierung:</t>
  </si>
  <si>
    <t>Zulassung zum Verkehr in D. incl. Kennung + Stückprüfung</t>
  </si>
  <si>
    <t>Trittschutz</t>
  </si>
  <si>
    <t xml:space="preserve">12V- Doppelsteckdose </t>
  </si>
  <si>
    <t>2x  USB Steckdose</t>
  </si>
  <si>
    <t>Kollisionswarnung mit Display, ohne Programmierung</t>
  </si>
  <si>
    <t>Programmierung auf Anfrage</t>
  </si>
  <si>
    <t>Einstiegshilfe beim Bugrad und Soprnrad /komfortabel</t>
  </si>
  <si>
    <t>Schleppausrüstung mit zusätzlichem Kühler</t>
  </si>
  <si>
    <t>Rechts + Links</t>
  </si>
  <si>
    <t>Staufächer in den Flächen (2 x 15 kg)</t>
  </si>
  <si>
    <t>Modifizierte Gepäckablage hinter den Sitzen (10 kg)</t>
  </si>
  <si>
    <t>Flächentanks, ca. 2 x 80 Liter</t>
  </si>
  <si>
    <t>Kofferräume in den Flächen, 2 x 15 kg möglich</t>
  </si>
  <si>
    <t xml:space="preserve">Preisliste </t>
  </si>
  <si>
    <t>ELT Kannad Integra EASY EVO Komplettkit</t>
  </si>
  <si>
    <t>Einbau nach Aufwand / mit - ohne Fernbedienung</t>
  </si>
  <si>
    <t>Rettungssystem, Junkers mit Zubehör, MTOW 540 kg</t>
  </si>
  <si>
    <t xml:space="preserve">iLevel 3 AW von LEVIL Aviation </t>
  </si>
  <si>
    <t>MTOW 525 kg - 600 kg</t>
  </si>
  <si>
    <t xml:space="preserve">Zusammenstellung         </t>
  </si>
  <si>
    <t>2026-01</t>
  </si>
  <si>
    <t>Persenning / Abdeckung für Canopy und Cowling</t>
  </si>
  <si>
    <t>Blendschutz für Panel</t>
  </si>
  <si>
    <t>Blendschutz für Panel mit Beleuchtung</t>
  </si>
  <si>
    <t>Einbau mit Halterung für iPad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</si>
</sst>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17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37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29" fillId="0" borderId="12" xfId="0" applyFont="1" applyFill="1" applyBorder="1" applyAlignment="1">
      <alignment horizontal="left"/>
    </xf>
    <xf numFmtId="0" fontId="36" fillId="0" borderId="12" xfId="68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10" xfId="0" applyFont="1" applyFill="1" applyBorder="1" applyAlignment="1">
      <alignment vertical="center"/>
    </xf>
    <xf numFmtId="0" fontId="40" fillId="0" borderId="10" xfId="0" applyFont="1" applyFill="1" applyBorder="1" applyAlignment="1">
      <alignment vertical="center"/>
    </xf>
    <xf numFmtId="0" fontId="36" fillId="0" borderId="19" xfId="0" applyFont="1" applyFill="1" applyBorder="1" applyAlignment="1">
      <alignment vertical="center"/>
    </xf>
    <xf numFmtId="0" fontId="36" fillId="0" borderId="12" xfId="0" applyFont="1" applyFill="1" applyBorder="1" applyAlignment="1">
      <alignment vertical="center"/>
    </xf>
    <xf numFmtId="4" fontId="36" fillId="0" borderId="15" xfId="0" applyNumberFormat="1" applyFont="1" applyFill="1" applyBorder="1" applyAlignment="1">
      <alignment horizontal="right"/>
    </xf>
    <xf numFmtId="0" fontId="36" fillId="0" borderId="16" xfId="0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 wrapText="1"/>
    </xf>
    <xf numFmtId="165" fontId="36" fillId="0" borderId="17" xfId="0" applyNumberFormat="1" applyFont="1" applyFill="1" applyBorder="1" applyAlignment="1">
      <alignment horizontal="right" vertical="center" wrapText="1"/>
    </xf>
    <xf numFmtId="0" fontId="36" fillId="0" borderId="15" xfId="0" applyFont="1" applyFill="1" applyBorder="1" applyAlignment="1">
      <alignment horizontal="right"/>
    </xf>
    <xf numFmtId="0" fontId="36" fillId="0" borderId="15" xfId="68" applyFont="1" applyFill="1" applyBorder="1" applyAlignment="1">
      <alignment horizontal="right"/>
    </xf>
    <xf numFmtId="4" fontId="36" fillId="0" borderId="15" xfId="68" applyNumberFormat="1" applyFont="1" applyFill="1" applyBorder="1" applyAlignment="1">
      <alignment horizontal="right"/>
    </xf>
    <xf numFmtId="4" fontId="36" fillId="0" borderId="21" xfId="68" applyNumberFormat="1" applyFont="1" applyFill="1" applyBorder="1" applyAlignment="1">
      <alignment horizontal="right"/>
    </xf>
    <xf numFmtId="0" fontId="36" fillId="0" borderId="20" xfId="68" applyFont="1" applyFill="1" applyBorder="1" applyAlignment="1">
      <alignment horizontal="right"/>
    </xf>
    <xf numFmtId="0" fontId="29" fillId="0" borderId="0" xfId="0" applyFont="1" applyFill="1" applyAlignment="1">
      <alignment vertical="center"/>
    </xf>
    <xf numFmtId="0" fontId="29" fillId="0" borderId="10" xfId="0" applyFont="1" applyFill="1" applyBorder="1" applyAlignment="1">
      <alignment vertical="center"/>
    </xf>
    <xf numFmtId="0" fontId="36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0" xfId="0" applyFont="1" applyFill="1" applyAlignment="1">
      <alignment horizontal="left"/>
    </xf>
    <xf numFmtId="0" fontId="36" fillId="0" borderId="10" xfId="68" applyFont="1" applyFill="1" applyBorder="1"/>
    <xf numFmtId="0" fontId="34" fillId="0" borderId="17" xfId="0" applyFont="1" applyFill="1" applyBorder="1" applyAlignment="1">
      <alignment vertical="center" wrapText="1"/>
    </xf>
    <xf numFmtId="0" fontId="32" fillId="0" borderId="0" xfId="0" applyFont="1" applyFill="1" applyAlignment="1">
      <alignment horizontal="left"/>
    </xf>
    <xf numFmtId="0" fontId="36" fillId="0" borderId="14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right" vertical="center"/>
    </xf>
    <xf numFmtId="4" fontId="30" fillId="0" borderId="0" xfId="0" applyNumberFormat="1" applyFont="1" applyFill="1" applyAlignment="1">
      <alignment horizontal="right" vertical="center"/>
    </xf>
    <xf numFmtId="165" fontId="31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4" fontId="29" fillId="0" borderId="0" xfId="0" applyNumberFormat="1" applyFont="1" applyFill="1" applyAlignment="1">
      <alignment vertical="center"/>
    </xf>
    <xf numFmtId="0" fontId="29" fillId="0" borderId="11" xfId="0" applyFont="1" applyFill="1" applyBorder="1" applyAlignment="1">
      <alignment vertical="center"/>
    </xf>
    <xf numFmtId="4" fontId="30" fillId="0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horizontal="right" vertical="center"/>
    </xf>
    <xf numFmtId="4" fontId="32" fillId="0" borderId="0" xfId="0" applyNumberFormat="1" applyFont="1" applyFill="1" applyAlignment="1">
      <alignment horizontal="left" vertical="center"/>
    </xf>
    <xf numFmtId="49" fontId="33" fillId="0" borderId="0" xfId="0" applyNumberFormat="1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4" fontId="29" fillId="0" borderId="10" xfId="0" applyNumberFormat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/>
    </xf>
    <xf numFmtId="4" fontId="37" fillId="0" borderId="10" xfId="0" applyNumberFormat="1" applyFont="1" applyFill="1" applyBorder="1" applyAlignment="1">
      <alignment horizontal="left" vertical="center"/>
    </xf>
    <xf numFmtId="4" fontId="30" fillId="0" borderId="10" xfId="0" applyNumberFormat="1" applyFont="1" applyFill="1" applyBorder="1" applyAlignment="1">
      <alignment vertical="center"/>
    </xf>
    <xf numFmtId="4" fontId="29" fillId="0" borderId="0" xfId="0" applyNumberFormat="1" applyFont="1" applyFill="1" applyAlignment="1">
      <alignment horizontal="left" vertical="center"/>
    </xf>
    <xf numFmtId="4" fontId="37" fillId="0" borderId="0" xfId="0" applyNumberFormat="1" applyFont="1" applyFill="1" applyAlignment="1">
      <alignment horizontal="left" vertical="center"/>
    </xf>
    <xf numFmtId="4" fontId="30" fillId="0" borderId="0" xfId="0" applyNumberFormat="1" applyFont="1" applyFill="1" applyAlignment="1">
      <alignment vertical="center"/>
    </xf>
    <xf numFmtId="4" fontId="36" fillId="0" borderId="0" xfId="0" applyNumberFormat="1" applyFont="1" applyFill="1" applyAlignment="1">
      <alignment vertical="center"/>
    </xf>
    <xf numFmtId="4" fontId="29" fillId="0" borderId="12" xfId="0" applyNumberFormat="1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center" vertical="center"/>
    </xf>
    <xf numFmtId="4" fontId="37" fillId="0" borderId="12" xfId="0" applyNumberFormat="1" applyFont="1" applyFill="1" applyBorder="1" applyAlignment="1">
      <alignment horizontal="left" vertical="center"/>
    </xf>
    <xf numFmtId="4" fontId="30" fillId="0" borderId="12" xfId="0" applyNumberFormat="1" applyFont="1" applyFill="1" applyBorder="1" applyAlignment="1">
      <alignment vertical="center"/>
    </xf>
    <xf numFmtId="0" fontId="29" fillId="0" borderId="10" xfId="0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horizontal="right" vertical="center"/>
    </xf>
    <xf numFmtId="4" fontId="36" fillId="0" borderId="0" xfId="0" applyNumberFormat="1" applyFont="1" applyFill="1" applyAlignment="1">
      <alignment horizontal="right" vertical="center"/>
    </xf>
    <xf numFmtId="4" fontId="30" fillId="0" borderId="10" xfId="0" applyNumberFormat="1" applyFont="1" applyFill="1" applyBorder="1" applyAlignment="1">
      <alignment horizontal="left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4" fontId="30" fillId="0" borderId="12" xfId="0" applyNumberFormat="1" applyFont="1" applyFill="1" applyBorder="1" applyAlignment="1">
      <alignment horizontal="left" vertical="center"/>
    </xf>
    <xf numFmtId="0" fontId="36" fillId="0" borderId="0" xfId="0" applyFont="1" applyFill="1" applyAlignment="1">
      <alignment horizontal="right" vertical="center"/>
    </xf>
    <xf numFmtId="165" fontId="36" fillId="0" borderId="0" xfId="0" applyNumberFormat="1" applyFont="1" applyFill="1" applyAlignment="1">
      <alignment vertical="center"/>
    </xf>
    <xf numFmtId="0" fontId="36" fillId="0" borderId="12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vertical="center"/>
    </xf>
    <xf numFmtId="4" fontId="40" fillId="0" borderId="0" xfId="0" applyNumberFormat="1" applyFont="1" applyFill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4" fontId="40" fillId="0" borderId="0" xfId="0" applyNumberFormat="1" applyFont="1" applyFill="1" applyAlignment="1">
      <alignment vertical="center"/>
    </xf>
    <xf numFmtId="0" fontId="30" fillId="0" borderId="12" xfId="0" applyFont="1" applyFill="1" applyBorder="1" applyAlignment="1">
      <alignment horizontal="center" vertical="center"/>
    </xf>
    <xf numFmtId="0" fontId="36" fillId="0" borderId="10" xfId="68" applyFont="1" applyFill="1" applyBorder="1" applyAlignment="1">
      <alignment vertical="center"/>
    </xf>
    <xf numFmtId="4" fontId="30" fillId="0" borderId="13" xfId="0" applyNumberFormat="1" applyFont="1" applyFill="1" applyBorder="1" applyAlignment="1">
      <alignment horizontal="left" vertical="center"/>
    </xf>
    <xf numFmtId="4" fontId="30" fillId="0" borderId="13" xfId="0" applyNumberFormat="1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8" fillId="0" borderId="0" xfId="68" applyFont="1" applyFill="1" applyAlignment="1">
      <alignment vertical="center"/>
    </xf>
    <xf numFmtId="0" fontId="39" fillId="0" borderId="0" xfId="0" applyFont="1" applyFill="1" applyAlignment="1">
      <alignment vertical="center"/>
    </xf>
    <xf numFmtId="4" fontId="38" fillId="0" borderId="0" xfId="68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4" fontId="36" fillId="0" borderId="18" xfId="0" applyNumberFormat="1" applyFont="1" applyFill="1" applyBorder="1" applyAlignment="1">
      <alignment horizontal="right" vertical="center"/>
    </xf>
    <xf numFmtId="165" fontId="36" fillId="0" borderId="12" xfId="68" applyNumberFormat="1" applyFont="1" applyFill="1" applyBorder="1" applyAlignment="1">
      <alignment horizontal="right" vertical="center"/>
    </xf>
    <xf numFmtId="4" fontId="36" fillId="0" borderId="18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4" fontId="36" fillId="0" borderId="21" xfId="0" applyNumberFormat="1" applyFont="1" applyFill="1" applyBorder="1" applyAlignment="1">
      <alignment vertical="center"/>
    </xf>
    <xf numFmtId="4" fontId="34" fillId="0" borderId="21" xfId="0" applyNumberFormat="1" applyFont="1" applyFill="1" applyBorder="1" applyAlignment="1">
      <alignment horizontal="left" vertical="center"/>
    </xf>
    <xf numFmtId="165" fontId="36" fillId="0" borderId="22" xfId="68" applyNumberFormat="1" applyFont="1" applyFill="1" applyBorder="1" applyAlignment="1">
      <alignment horizontal="right" vertical="center"/>
    </xf>
    <xf numFmtId="0" fontId="34" fillId="0" borderId="0" xfId="0" applyFont="1" applyFill="1" applyAlignment="1">
      <alignment horizontal="left" vertical="center"/>
    </xf>
    <xf numFmtId="0" fontId="36" fillId="0" borderId="0" xfId="68" applyFont="1" applyFill="1" applyAlignment="1">
      <alignment vertical="center"/>
    </xf>
    <xf numFmtId="4" fontId="36" fillId="0" borderId="26" xfId="0" applyNumberFormat="1" applyFont="1" applyFill="1" applyBorder="1" applyAlignment="1">
      <alignment horizontal="right" vertical="center"/>
    </xf>
    <xf numFmtId="0" fontId="34" fillId="0" borderId="20" xfId="0" applyFont="1" applyFill="1" applyBorder="1" applyAlignment="1">
      <alignment horizontal="right" vertical="center"/>
    </xf>
    <xf numFmtId="4" fontId="36" fillId="0" borderId="27" xfId="0" applyNumberFormat="1" applyFont="1" applyFill="1" applyBorder="1" applyAlignment="1">
      <alignment horizontal="right" vertical="center"/>
    </xf>
    <xf numFmtId="4" fontId="36" fillId="0" borderId="28" xfId="0" applyNumberFormat="1" applyFont="1" applyFill="1" applyBorder="1" applyAlignment="1">
      <alignment horizontal="right" vertical="center"/>
    </xf>
    <xf numFmtId="165" fontId="36" fillId="0" borderId="27" xfId="68" applyNumberFormat="1" applyFont="1" applyFill="1" applyBorder="1" applyAlignment="1">
      <alignment horizontal="right" vertical="center"/>
    </xf>
    <xf numFmtId="4" fontId="36" fillId="0" borderId="22" xfId="0" applyNumberFormat="1" applyFont="1" applyFill="1" applyBorder="1" applyAlignment="1">
      <alignment horizontal="right" vertical="center"/>
    </xf>
    <xf numFmtId="4" fontId="36" fillId="0" borderId="21" xfId="0" applyNumberFormat="1" applyFont="1" applyFill="1" applyBorder="1" applyAlignment="1">
      <alignment horizontal="right" vertical="center"/>
    </xf>
    <xf numFmtId="0" fontId="34" fillId="0" borderId="10" xfId="0" applyFont="1" applyFill="1" applyBorder="1" applyAlignment="1">
      <alignment horizontal="right" vertical="center"/>
    </xf>
    <xf numFmtId="165" fontId="36" fillId="0" borderId="10" xfId="68" applyNumberFormat="1" applyFont="1" applyFill="1" applyBorder="1" applyAlignment="1">
      <alignment horizontal="right" vertical="center"/>
    </xf>
    <xf numFmtId="4" fontId="36" fillId="0" borderId="29" xfId="0" applyNumberFormat="1" applyFont="1" applyFill="1" applyBorder="1" applyAlignment="1">
      <alignment horizontal="right" vertical="center"/>
    </xf>
    <xf numFmtId="0" fontId="36" fillId="0" borderId="20" xfId="0" applyFont="1" applyFill="1" applyBorder="1" applyAlignment="1">
      <alignment horizontal="right" vertical="center"/>
    </xf>
    <xf numFmtId="49" fontId="36" fillId="0" borderId="0" xfId="0" applyNumberFormat="1" applyFont="1" applyFill="1" applyAlignment="1">
      <alignment horizontal="right" vertical="center"/>
    </xf>
    <xf numFmtId="4" fontId="34" fillId="0" borderId="21" xfId="0" applyNumberFormat="1" applyFont="1" applyFill="1" applyBorder="1" applyAlignment="1">
      <alignment vertical="center"/>
    </xf>
    <xf numFmtId="0" fontId="36" fillId="0" borderId="13" xfId="68" applyFont="1" applyFill="1" applyBorder="1" applyAlignment="1">
      <alignment vertical="center"/>
    </xf>
    <xf numFmtId="0" fontId="36" fillId="0" borderId="13" xfId="0" applyFont="1" applyFill="1" applyBorder="1" applyAlignment="1">
      <alignment horizontal="right" vertical="center"/>
    </xf>
    <xf numFmtId="4" fontId="36" fillId="0" borderId="22" xfId="0" applyNumberFormat="1" applyFont="1" applyFill="1" applyBorder="1" applyAlignment="1">
      <alignment vertical="center"/>
    </xf>
    <xf numFmtId="0" fontId="34" fillId="0" borderId="10" xfId="0" applyFont="1" applyFill="1" applyBorder="1" applyAlignment="1">
      <alignment vertical="center"/>
    </xf>
    <xf numFmtId="165" fontId="36" fillId="0" borderId="10" xfId="0" applyNumberFormat="1" applyFont="1" applyFill="1" applyBorder="1" applyAlignment="1">
      <alignment vertical="center"/>
    </xf>
    <xf numFmtId="165" fontId="36" fillId="0" borderId="22" xfId="0" applyNumberFormat="1" applyFont="1" applyFill="1" applyBorder="1" applyAlignment="1">
      <alignment vertical="center"/>
    </xf>
    <xf numFmtId="165" fontId="36" fillId="0" borderId="29" xfId="0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0" fontId="36" fillId="0" borderId="10" xfId="68" applyFont="1" applyFill="1" applyBorder="1" applyAlignment="1">
      <alignment horizontal="right" vertical="center"/>
    </xf>
    <xf numFmtId="4" fontId="36" fillId="0" borderId="21" xfId="68" applyNumberFormat="1" applyFont="1" applyFill="1" applyBorder="1" applyAlignment="1">
      <alignment vertical="center"/>
    </xf>
    <xf numFmtId="165" fontId="36" fillId="0" borderId="10" xfId="68" applyNumberFormat="1" applyFont="1" applyFill="1" applyBorder="1" applyAlignment="1">
      <alignment vertical="center"/>
    </xf>
    <xf numFmtId="165" fontId="36" fillId="0" borderId="22" xfId="68" applyNumberFormat="1" applyFont="1" applyFill="1" applyBorder="1" applyAlignment="1">
      <alignment vertical="center"/>
    </xf>
    <xf numFmtId="165" fontId="36" fillId="0" borderId="0" xfId="68" applyNumberFormat="1" applyFont="1" applyFill="1" applyAlignment="1">
      <alignment vertical="center"/>
    </xf>
    <xf numFmtId="165" fontId="36" fillId="0" borderId="29" xfId="68" applyNumberFormat="1" applyFont="1" applyFill="1" applyBorder="1" applyAlignment="1">
      <alignment vertical="center"/>
    </xf>
    <xf numFmtId="0" fontId="36" fillId="0" borderId="12" xfId="68" applyFont="1" applyFill="1" applyBorder="1" applyAlignment="1">
      <alignment horizontal="right" vertical="center"/>
    </xf>
    <xf numFmtId="4" fontId="36" fillId="0" borderId="21" xfId="68" applyNumberFormat="1" applyFont="1" applyFill="1" applyBorder="1" applyAlignment="1">
      <alignment horizontal="right" vertical="center"/>
    </xf>
    <xf numFmtId="4" fontId="36" fillId="0" borderId="18" xfId="68" applyNumberFormat="1" applyFont="1" applyFill="1" applyBorder="1" applyAlignment="1">
      <alignment horizontal="right" vertical="center"/>
    </xf>
    <xf numFmtId="165" fontId="36" fillId="0" borderId="12" xfId="68" applyNumberFormat="1" applyFont="1" applyFill="1" applyBorder="1" applyAlignment="1">
      <alignment vertical="center"/>
    </xf>
    <xf numFmtId="4" fontId="36" fillId="0" borderId="14" xfId="68" applyNumberFormat="1" applyFont="1" applyFill="1" applyBorder="1" applyAlignment="1">
      <alignment horizontal="right" vertical="center"/>
    </xf>
    <xf numFmtId="4" fontId="36" fillId="0" borderId="22" xfId="68" applyNumberFormat="1" applyFont="1" applyFill="1" applyBorder="1" applyAlignment="1">
      <alignment horizontal="right" vertical="center"/>
    </xf>
    <xf numFmtId="4" fontId="36" fillId="0" borderId="0" xfId="68" applyNumberFormat="1" applyFont="1" applyFill="1" applyAlignment="1">
      <alignment horizontal="right" vertical="center"/>
    </xf>
    <xf numFmtId="0" fontId="36" fillId="0" borderId="0" xfId="68" applyFont="1" applyFill="1" applyAlignment="1">
      <alignment horizontal="right" vertical="center"/>
    </xf>
    <xf numFmtId="0" fontId="36" fillId="0" borderId="20" xfId="68" applyFont="1" applyFill="1" applyBorder="1" applyAlignment="1">
      <alignment horizontal="right" vertical="center"/>
    </xf>
    <xf numFmtId="0" fontId="34" fillId="0" borderId="10" xfId="68" applyFont="1" applyFill="1" applyBorder="1" applyAlignment="1">
      <alignment vertical="center"/>
    </xf>
    <xf numFmtId="4" fontId="34" fillId="0" borderId="22" xfId="68" applyNumberFormat="1" applyFont="1" applyFill="1" applyBorder="1" applyAlignment="1">
      <alignment horizontal="right" vertical="center"/>
    </xf>
    <xf numFmtId="4" fontId="36" fillId="0" borderId="22" xfId="68" applyNumberFormat="1" applyFont="1" applyFill="1" applyBorder="1" applyAlignment="1">
      <alignment vertical="center"/>
    </xf>
    <xf numFmtId="166" fontId="36" fillId="0" borderId="22" xfId="68" applyNumberFormat="1" applyFont="1" applyFill="1" applyBorder="1" applyAlignment="1">
      <alignment vertical="center"/>
    </xf>
    <xf numFmtId="0" fontId="36" fillId="0" borderId="0" xfId="68" applyFont="1" applyFill="1" applyBorder="1" applyAlignment="1">
      <alignment vertical="center"/>
    </xf>
    <xf numFmtId="0" fontId="36" fillId="0" borderId="0" xfId="68" applyFont="1" applyFill="1" applyBorder="1" applyAlignment="1">
      <alignment horizontal="right" vertical="center"/>
    </xf>
    <xf numFmtId="4" fontId="36" fillId="0" borderId="0" xfId="68" applyNumberFormat="1" applyFont="1" applyFill="1" applyBorder="1" applyAlignment="1">
      <alignment horizontal="right" vertical="center"/>
    </xf>
    <xf numFmtId="165" fontId="36" fillId="0" borderId="0" xfId="68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4" fontId="36" fillId="0" borderId="0" xfId="68" applyNumberFormat="1" applyFont="1" applyFill="1" applyAlignment="1">
      <alignment vertical="center"/>
    </xf>
    <xf numFmtId="0" fontId="36" fillId="0" borderId="10" xfId="68" applyFont="1" applyFill="1" applyBorder="1" applyAlignment="1">
      <alignment horizontal="left" vertical="center"/>
    </xf>
    <xf numFmtId="2" fontId="36" fillId="0" borderId="18" xfId="68" applyNumberFormat="1" applyFont="1" applyFill="1" applyBorder="1" applyAlignment="1">
      <alignment vertical="center"/>
    </xf>
    <xf numFmtId="4" fontId="36" fillId="0" borderId="24" xfId="68" applyNumberFormat="1" applyFont="1" applyFill="1" applyBorder="1" applyAlignment="1">
      <alignment horizontal="right" vertical="center"/>
    </xf>
    <xf numFmtId="165" fontId="36" fillId="0" borderId="25" xfId="68" applyNumberFormat="1" applyFont="1" applyFill="1" applyBorder="1" applyAlignment="1">
      <alignment vertical="center"/>
    </xf>
    <xf numFmtId="4" fontId="36" fillId="0" borderId="12" xfId="68" applyNumberFormat="1" applyFont="1" applyFill="1" applyBorder="1" applyAlignment="1">
      <alignment horizontal="right" vertical="center"/>
    </xf>
    <xf numFmtId="0" fontId="36" fillId="0" borderId="14" xfId="68" applyFont="1" applyFill="1" applyBorder="1" applyAlignment="1">
      <alignment vertical="center"/>
    </xf>
    <xf numFmtId="4" fontId="36" fillId="0" borderId="24" xfId="0" applyNumberFormat="1" applyFont="1" applyFill="1" applyBorder="1" applyAlignment="1">
      <alignment horizontal="right" vertical="center"/>
    </xf>
    <xf numFmtId="0" fontId="36" fillId="0" borderId="17" xfId="68" applyFont="1" applyFill="1" applyBorder="1" applyAlignment="1">
      <alignment vertical="center"/>
    </xf>
    <xf numFmtId="0" fontId="36" fillId="0" borderId="17" xfId="68" applyFont="1" applyFill="1" applyBorder="1" applyAlignment="1">
      <alignment horizontal="right" vertical="center"/>
    </xf>
    <xf numFmtId="4" fontId="36" fillId="0" borderId="16" xfId="68" applyNumberFormat="1" applyFont="1" applyFill="1" applyBorder="1" applyAlignment="1">
      <alignment vertical="center"/>
    </xf>
    <xf numFmtId="4" fontId="36" fillId="0" borderId="16" xfId="68" applyNumberFormat="1" applyFont="1" applyFill="1" applyBorder="1" applyAlignment="1">
      <alignment horizontal="right" vertical="center"/>
    </xf>
    <xf numFmtId="165" fontId="36" fillId="0" borderId="30" xfId="0" applyNumberFormat="1" applyFont="1" applyFill="1" applyBorder="1" applyAlignment="1">
      <alignment vertical="center"/>
    </xf>
    <xf numFmtId="0" fontId="34" fillId="0" borderId="0" xfId="68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34" fillId="0" borderId="10" xfId="68" applyFont="1" applyFill="1" applyBorder="1" applyAlignment="1">
      <alignment horizontal="right" vertical="center"/>
    </xf>
    <xf numFmtId="0" fontId="34" fillId="0" borderId="20" xfId="68" applyFont="1" applyFill="1" applyBorder="1" applyAlignment="1">
      <alignment vertical="center"/>
    </xf>
    <xf numFmtId="4" fontId="34" fillId="0" borderId="21" xfId="68" applyNumberFormat="1" applyFont="1" applyFill="1" applyBorder="1" applyAlignment="1">
      <alignment vertical="center"/>
    </xf>
    <xf numFmtId="165" fontId="34" fillId="0" borderId="10" xfId="68" applyNumberFormat="1" applyFont="1" applyFill="1" applyBorder="1" applyAlignment="1">
      <alignment vertical="center"/>
    </xf>
    <xf numFmtId="0" fontId="34" fillId="0" borderId="12" xfId="0" applyFont="1" applyFill="1" applyBorder="1" applyAlignment="1">
      <alignment vertical="center"/>
    </xf>
    <xf numFmtId="4" fontId="34" fillId="0" borderId="0" xfId="68" applyNumberFormat="1" applyFont="1" applyFill="1" applyAlignment="1">
      <alignment vertical="center"/>
    </xf>
    <xf numFmtId="0" fontId="34" fillId="0" borderId="10" xfId="68" applyFont="1" applyFill="1" applyBorder="1" applyAlignment="1">
      <alignment horizontal="left" vertical="center"/>
    </xf>
    <xf numFmtId="4" fontId="34" fillId="0" borderId="10" xfId="68" applyNumberFormat="1" applyFont="1" applyFill="1" applyBorder="1" applyAlignment="1">
      <alignment horizontal="right" vertical="center"/>
    </xf>
    <xf numFmtId="49" fontId="36" fillId="0" borderId="0" xfId="68" applyNumberFormat="1" applyFont="1" applyFill="1" applyAlignment="1">
      <alignment horizontal="right" vertical="center"/>
    </xf>
    <xf numFmtId="0" fontId="30" fillId="0" borderId="13" xfId="0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right" vertical="center"/>
    </xf>
    <xf numFmtId="49" fontId="29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/>
    <xf numFmtId="0" fontId="34" fillId="0" borderId="15" xfId="68" applyFont="1" applyFill="1" applyBorder="1" applyAlignment="1"/>
    <xf numFmtId="0" fontId="39" fillId="0" borderId="15" xfId="68" applyFont="1" applyFill="1" applyBorder="1" applyAlignment="1"/>
    <xf numFmtId="4" fontId="36" fillId="0" borderId="15" xfId="0" applyNumberFormat="1" applyFont="1" applyFill="1" applyBorder="1" applyAlignment="1"/>
    <xf numFmtId="4" fontId="39" fillId="0" borderId="15" xfId="68" applyNumberFormat="1" applyFont="1" applyFill="1" applyBorder="1" applyAlignment="1"/>
    <xf numFmtId="165" fontId="36" fillId="0" borderId="15" xfId="0" applyNumberFormat="1" applyFont="1" applyFill="1" applyBorder="1" applyAlignment="1"/>
    <xf numFmtId="0" fontId="36" fillId="0" borderId="0" xfId="0" applyFont="1" applyFill="1" applyAlignment="1"/>
    <xf numFmtId="165" fontId="36" fillId="0" borderId="14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left"/>
    </xf>
    <xf numFmtId="0" fontId="35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36" fillId="0" borderId="0" xfId="0" applyFont="1" applyFill="1" applyBorder="1" applyAlignment="1">
      <alignment horizontal="left"/>
    </xf>
    <xf numFmtId="0" fontId="34" fillId="0" borderId="15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left"/>
    </xf>
    <xf numFmtId="4" fontId="36" fillId="0" borderId="15" xfId="0" applyNumberFormat="1" applyFont="1" applyFill="1" applyBorder="1" applyAlignment="1">
      <alignment horizontal="left"/>
    </xf>
    <xf numFmtId="4" fontId="34" fillId="0" borderId="15" xfId="0" applyNumberFormat="1" applyFont="1" applyFill="1" applyBorder="1" applyAlignment="1">
      <alignment horizontal="left"/>
    </xf>
    <xf numFmtId="165" fontId="36" fillId="0" borderId="15" xfId="0" applyNumberFormat="1" applyFont="1" applyFill="1" applyBorder="1" applyAlignment="1">
      <alignment horizontal="left"/>
    </xf>
    <xf numFmtId="0" fontId="34" fillId="0" borderId="15" xfId="0" applyFont="1" applyFill="1" applyBorder="1" applyAlignment="1"/>
    <xf numFmtId="0" fontId="36" fillId="0" borderId="15" xfId="0" applyFont="1" applyFill="1" applyBorder="1" applyAlignment="1"/>
    <xf numFmtId="0" fontId="36" fillId="0" borderId="15" xfId="68" applyFont="1" applyFill="1" applyBorder="1" applyAlignment="1"/>
    <xf numFmtId="165" fontId="36" fillId="0" borderId="15" xfId="68" applyNumberFormat="1" applyFont="1" applyFill="1" applyBorder="1" applyAlignment="1"/>
    <xf numFmtId="4" fontId="36" fillId="0" borderId="15" xfId="68" applyNumberFormat="1" applyFont="1" applyFill="1" applyBorder="1" applyAlignment="1"/>
    <xf numFmtId="4" fontId="34" fillId="0" borderId="0" xfId="68" applyNumberFormat="1" applyFont="1" applyFill="1" applyAlignment="1">
      <alignment horizontal="left" vertical="center"/>
    </xf>
    <xf numFmtId="4" fontId="34" fillId="0" borderId="0" xfId="0" applyNumberFormat="1" applyFont="1" applyFill="1" applyAlignment="1">
      <alignment horizontal="center" vertical="center"/>
    </xf>
    <xf numFmtId="4" fontId="36" fillId="0" borderId="0" xfId="0" applyNumberFormat="1" applyFont="1" applyFill="1" applyAlignment="1">
      <alignment horizontal="center" vertical="center"/>
    </xf>
    <xf numFmtId="4" fontId="34" fillId="0" borderId="0" xfId="0" applyNumberFormat="1" applyFont="1" applyFill="1" applyAlignment="1">
      <alignment vertical="center"/>
    </xf>
    <xf numFmtId="165" fontId="34" fillId="0" borderId="0" xfId="0" applyNumberFormat="1" applyFont="1" applyFill="1" applyAlignment="1">
      <alignment horizontal="center" vertical="center"/>
    </xf>
    <xf numFmtId="4" fontId="34" fillId="0" borderId="0" xfId="68" applyNumberFormat="1" applyFont="1" applyFill="1" applyAlignment="1">
      <alignment horizontal="center" vertical="center"/>
    </xf>
    <xf numFmtId="0" fontId="34" fillId="0" borderId="12" xfId="0" applyFont="1" applyFill="1" applyBorder="1" applyAlignment="1">
      <alignment horizontal="right" vertical="center"/>
    </xf>
    <xf numFmtId="4" fontId="34" fillId="0" borderId="18" xfId="0" applyNumberFormat="1" applyFont="1" applyFill="1" applyBorder="1" applyAlignment="1">
      <alignment horizontal="right" vertical="center"/>
    </xf>
    <xf numFmtId="165" fontId="36" fillId="0" borderId="12" xfId="0" applyNumberFormat="1" applyFont="1" applyFill="1" applyBorder="1" applyAlignment="1">
      <alignment horizontal="center" vertical="center"/>
    </xf>
    <xf numFmtId="4" fontId="34" fillId="0" borderId="21" xfId="0" applyNumberFormat="1" applyFont="1" applyFill="1" applyBorder="1" applyAlignment="1">
      <alignment horizontal="right" vertical="center"/>
    </xf>
    <xf numFmtId="165" fontId="36" fillId="0" borderId="10" xfId="0" applyNumberFormat="1" applyFont="1" applyFill="1" applyBorder="1" applyAlignment="1">
      <alignment horizontal="center" vertical="center"/>
    </xf>
    <xf numFmtId="165" fontId="36" fillId="0" borderId="22" xfId="0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right" vertical="center"/>
    </xf>
    <xf numFmtId="4" fontId="34" fillId="0" borderId="24" xfId="0" applyNumberFormat="1" applyFont="1" applyFill="1" applyBorder="1" applyAlignment="1">
      <alignment horizontal="right" vertical="center"/>
    </xf>
    <xf numFmtId="4" fontId="34" fillId="0" borderId="24" xfId="0" applyNumberFormat="1" applyFont="1" applyFill="1" applyBorder="1" applyAlignment="1">
      <alignment vertical="center"/>
    </xf>
    <xf numFmtId="165" fontId="36" fillId="0" borderId="14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36" fillId="0" borderId="14" xfId="68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36" fillId="0" borderId="10" xfId="68" applyFont="1" applyFill="1" applyBorder="1" applyAlignment="1">
      <alignment vertical="center"/>
    </xf>
    <xf numFmtId="0" fontId="36" fillId="0" borderId="20" xfId="68" applyFont="1" applyFill="1" applyBorder="1" applyAlignment="1">
      <alignment vertical="center"/>
    </xf>
    <xf numFmtId="0" fontId="36" fillId="0" borderId="17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vertical="center" wrapText="1"/>
    </xf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2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0</xdr:row>
          <xdr:rowOff>19050</xdr:rowOff>
        </xdr:from>
        <xdr:to>
          <xdr:col>1</xdr:col>
          <xdr:colOff>1809750</xdr:colOff>
          <xdr:row>2</xdr:row>
          <xdr:rowOff>184150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1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33340</xdr:colOff>
      <xdr:row>19</xdr:row>
      <xdr:rowOff>100360</xdr:rowOff>
    </xdr:from>
    <xdr:to>
      <xdr:col>3</xdr:col>
      <xdr:colOff>79375</xdr:colOff>
      <xdr:row>20</xdr:row>
      <xdr:rowOff>2200</xdr:rowOff>
    </xdr:to>
    <xdr:pic>
      <xdr:nvPicPr>
        <xdr:cNvPr id="19978" name="Grafik 4">
          <a:extLst>
            <a:ext uri="{FF2B5EF4-FFF2-40B4-BE49-F238E27FC236}">
              <a16:creationId xmlns:a16="http://schemas.microsoft.com/office/drawing/2014/main" id="{00000000-0008-0000-0100-00000A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9965" y="3791298"/>
          <a:ext cx="935035" cy="14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599650</xdr:colOff>
      <xdr:row>19</xdr:row>
      <xdr:rowOff>73743</xdr:rowOff>
    </xdr:from>
    <xdr:to>
      <xdr:col>5</xdr:col>
      <xdr:colOff>899401</xdr:colOff>
      <xdr:row>19</xdr:row>
      <xdr:rowOff>234744</xdr:rowOff>
    </xdr:to>
    <xdr:pic>
      <xdr:nvPicPr>
        <xdr:cNvPr id="19992" name="Grafik 38">
          <a:extLst>
            <a:ext uri="{FF2B5EF4-FFF2-40B4-BE49-F238E27FC236}">
              <a16:creationId xmlns:a16="http://schemas.microsoft.com/office/drawing/2014/main" id="{00000000-0008-0000-0100-0000184E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336" y="3721301"/>
          <a:ext cx="299751" cy="16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472168</xdr:colOff>
      <xdr:row>8</xdr:row>
      <xdr:rowOff>113701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4357" y="149679"/>
          <a:ext cx="4095750" cy="1637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8"/>
  <sheetViews>
    <sheetView showGridLines="0" tabSelected="1" defaultGridColor="0" colorId="63" zoomScale="86" zoomScaleNormal="86" workbookViewId="0">
      <selection activeCell="M21" sqref="M21"/>
    </sheetView>
  </sheetViews>
  <sheetFormatPr baseColWidth="10" defaultColWidth="11.453125" defaultRowHeight="12"/>
  <cols>
    <col min="1" max="1" width="1.7265625" style="52" customWidth="1"/>
    <col min="2" max="2" width="31.453125" style="42" customWidth="1"/>
    <col min="3" max="3" width="13.26953125" style="42" customWidth="1"/>
    <col min="4" max="4" width="12.7265625" style="53" customWidth="1"/>
    <col min="5" max="6" width="14.26953125" style="54" customWidth="1"/>
    <col min="7" max="7" width="8.1796875" style="55" customWidth="1"/>
    <col min="8" max="16384" width="11.453125" style="42"/>
  </cols>
  <sheetData>
    <row r="1" spans="2:7" ht="15" customHeight="1"/>
    <row r="2" spans="2:7" ht="15" customHeight="1">
      <c r="E2" s="57"/>
      <c r="F2" s="58"/>
    </row>
    <row r="3" spans="2:7" ht="15" customHeight="1">
      <c r="E3" s="57"/>
      <c r="F3" s="58"/>
    </row>
    <row r="4" spans="2:7" ht="15" customHeight="1">
      <c r="E4" s="57"/>
      <c r="F4" s="58"/>
    </row>
    <row r="5" spans="2:7" ht="15" customHeight="1">
      <c r="E5" s="57"/>
      <c r="F5" s="58"/>
    </row>
    <row r="6" spans="2:7" ht="15" customHeight="1">
      <c r="E6" s="57"/>
      <c r="F6" s="58"/>
    </row>
    <row r="7" spans="2:7" ht="15" customHeight="1">
      <c r="E7" s="57"/>
      <c r="F7" s="58"/>
    </row>
    <row r="8" spans="2:7" ht="15" customHeight="1">
      <c r="B8" s="59"/>
      <c r="D8" s="42"/>
      <c r="E8" s="42"/>
      <c r="F8" s="42"/>
      <c r="G8" s="42"/>
    </row>
    <row r="9" spans="2:7" ht="15" customHeight="1">
      <c r="D9" s="42"/>
      <c r="E9" s="42"/>
      <c r="F9" s="42"/>
      <c r="G9" s="42"/>
    </row>
    <row r="10" spans="2:7" ht="15" customHeight="1">
      <c r="B10" s="59"/>
      <c r="C10" s="56" t="s">
        <v>7</v>
      </c>
      <c r="D10" s="42"/>
      <c r="E10" s="42"/>
      <c r="F10" s="42"/>
      <c r="G10" s="53" t="s">
        <v>117</v>
      </c>
    </row>
    <row r="11" spans="2:7" ht="15" customHeight="1">
      <c r="B11" s="59"/>
      <c r="C11" s="56" t="s">
        <v>8</v>
      </c>
      <c r="D11" s="42"/>
      <c r="E11" s="42"/>
      <c r="F11" s="42"/>
      <c r="G11" s="53" t="s">
        <v>118</v>
      </c>
    </row>
    <row r="12" spans="2:7" ht="15" customHeight="1">
      <c r="B12" s="59"/>
      <c r="C12" s="56" t="s">
        <v>11</v>
      </c>
      <c r="D12" s="42"/>
      <c r="E12" s="42"/>
      <c r="F12" s="42"/>
      <c r="G12" s="61" t="s">
        <v>9</v>
      </c>
    </row>
    <row r="13" spans="2:7" ht="15" customHeight="1">
      <c r="B13" s="59"/>
      <c r="C13" s="56"/>
      <c r="D13" s="42"/>
      <c r="E13" s="42"/>
      <c r="F13" s="42"/>
      <c r="G13" s="61"/>
    </row>
    <row r="14" spans="2:7" ht="15" customHeight="1">
      <c r="B14" s="59"/>
      <c r="C14" s="62"/>
      <c r="D14" s="42"/>
      <c r="E14" s="42"/>
      <c r="F14" s="42"/>
      <c r="G14" s="42"/>
    </row>
    <row r="15" spans="2:7" ht="15" customHeight="1">
      <c r="C15" s="230" t="s">
        <v>123</v>
      </c>
      <c r="D15" s="230"/>
      <c r="E15" s="230"/>
      <c r="F15" s="230"/>
      <c r="G15" s="230"/>
    </row>
    <row r="16" spans="2:7" ht="15" customHeight="1">
      <c r="B16" s="63" t="s">
        <v>79</v>
      </c>
      <c r="C16" s="230"/>
      <c r="D16" s="230"/>
      <c r="E16" s="230"/>
      <c r="F16" s="230"/>
      <c r="G16" s="230"/>
    </row>
    <row r="17" spans="1:7" s="56" customFormat="1" ht="15" customHeight="1">
      <c r="A17" s="64"/>
      <c r="B17" s="56" t="s">
        <v>187</v>
      </c>
      <c r="C17" s="230"/>
      <c r="D17" s="230"/>
      <c r="E17" s="230"/>
      <c r="F17" s="230"/>
      <c r="G17" s="230"/>
    </row>
    <row r="18" spans="1:7" s="56" customFormat="1" ht="15" customHeight="1">
      <c r="A18" s="64"/>
      <c r="C18" s="230"/>
      <c r="D18" s="230"/>
      <c r="E18" s="230"/>
      <c r="F18" s="230"/>
      <c r="G18" s="230"/>
    </row>
    <row r="19" spans="1:7" ht="15" customHeight="1">
      <c r="C19" s="230"/>
      <c r="D19" s="230"/>
      <c r="E19" s="230"/>
      <c r="F19" s="230"/>
      <c r="G19" s="230"/>
    </row>
    <row r="20" spans="1:7" s="46" customFormat="1" ht="19.5" customHeight="1">
      <c r="A20" s="200"/>
      <c r="B20" s="49" t="s">
        <v>87</v>
      </c>
      <c r="D20" s="26"/>
      <c r="E20" s="26"/>
      <c r="F20" s="201" t="s">
        <v>182</v>
      </c>
      <c r="G20" s="201" t="s">
        <v>189</v>
      </c>
    </row>
    <row r="21" spans="1:7" ht="15" customHeight="1">
      <c r="B21" s="67" t="s">
        <v>22</v>
      </c>
      <c r="C21" s="43" t="s">
        <v>55</v>
      </c>
      <c r="D21" s="43"/>
      <c r="E21" s="68"/>
      <c r="F21" s="69"/>
      <c r="G21" s="70"/>
    </row>
    <row r="22" spans="1:7" ht="15" customHeight="1">
      <c r="B22" s="71" t="s">
        <v>23</v>
      </c>
      <c r="C22" s="42" t="s">
        <v>99</v>
      </c>
      <c r="D22" s="42"/>
      <c r="E22" s="65"/>
      <c r="F22" s="72"/>
      <c r="G22" s="73"/>
    </row>
    <row r="23" spans="1:7" ht="15" customHeight="1">
      <c r="B23" s="67" t="s">
        <v>24</v>
      </c>
      <c r="C23" s="43" t="s">
        <v>56</v>
      </c>
      <c r="D23" s="43"/>
      <c r="E23" s="68"/>
      <c r="F23" s="69"/>
      <c r="G23" s="70"/>
    </row>
    <row r="24" spans="1:7" ht="15" customHeight="1">
      <c r="B24" s="67" t="s">
        <v>98</v>
      </c>
      <c r="C24" s="43" t="s">
        <v>97</v>
      </c>
      <c r="D24" s="43"/>
      <c r="E24" s="68"/>
      <c r="F24" s="69"/>
      <c r="G24" s="70"/>
    </row>
    <row r="25" spans="1:7" ht="15" customHeight="1">
      <c r="B25" s="71" t="s">
        <v>25</v>
      </c>
      <c r="C25" s="42" t="s">
        <v>26</v>
      </c>
      <c r="D25" s="42"/>
      <c r="E25" s="65"/>
      <c r="F25" s="72"/>
      <c r="G25" s="73"/>
    </row>
    <row r="26" spans="1:7" ht="15" customHeight="1">
      <c r="B26" s="75"/>
      <c r="C26" s="45" t="s">
        <v>27</v>
      </c>
      <c r="D26" s="42"/>
      <c r="E26" s="76"/>
      <c r="F26" s="77"/>
      <c r="G26" s="78"/>
    </row>
    <row r="27" spans="1:7" ht="15" customHeight="1">
      <c r="B27" s="67" t="s">
        <v>28</v>
      </c>
      <c r="C27" s="43" t="s">
        <v>29</v>
      </c>
      <c r="D27" s="79"/>
      <c r="F27" s="69"/>
      <c r="G27" s="70"/>
    </row>
    <row r="28" spans="1:7" ht="15" customHeight="1">
      <c r="B28" s="82" t="s">
        <v>30</v>
      </c>
      <c r="C28" s="43" t="s">
        <v>166</v>
      </c>
      <c r="D28" s="83"/>
      <c r="E28" s="84"/>
      <c r="F28" s="82"/>
      <c r="G28" s="70"/>
    </row>
    <row r="29" spans="1:7" ht="15" customHeight="1">
      <c r="B29" s="60" t="s">
        <v>168</v>
      </c>
      <c r="C29" s="42" t="s">
        <v>57</v>
      </c>
      <c r="D29" s="57"/>
      <c r="E29" s="85"/>
      <c r="F29" s="60"/>
      <c r="G29" s="73"/>
    </row>
    <row r="30" spans="1:7" ht="15" customHeight="1">
      <c r="B30" s="60"/>
      <c r="C30" s="42" t="s">
        <v>58</v>
      </c>
      <c r="D30" s="57"/>
      <c r="E30" s="85"/>
      <c r="F30" s="60"/>
      <c r="G30" s="73"/>
    </row>
    <row r="31" spans="1:7" ht="15" customHeight="1">
      <c r="B31" s="60"/>
      <c r="C31" s="42" t="s">
        <v>114</v>
      </c>
      <c r="D31" s="57"/>
      <c r="E31" s="85"/>
      <c r="F31" s="60"/>
      <c r="G31" s="73"/>
    </row>
    <row r="32" spans="1:7" ht="15" customHeight="1">
      <c r="B32" s="60"/>
      <c r="C32" s="42" t="s">
        <v>115</v>
      </c>
      <c r="D32" s="57"/>
      <c r="E32" s="85"/>
      <c r="F32" s="60"/>
      <c r="G32" s="73"/>
    </row>
    <row r="33" spans="2:7" ht="15" customHeight="1">
      <c r="B33" s="60"/>
      <c r="C33" s="42" t="s">
        <v>59</v>
      </c>
      <c r="D33" s="57"/>
      <c r="E33" s="85"/>
      <c r="F33" s="60"/>
      <c r="G33" s="73"/>
    </row>
    <row r="34" spans="2:7" ht="15" customHeight="1">
      <c r="B34" s="60"/>
      <c r="C34" s="42" t="s">
        <v>60</v>
      </c>
      <c r="D34" s="57"/>
      <c r="E34" s="85"/>
      <c r="F34" s="60"/>
      <c r="G34" s="73"/>
    </row>
    <row r="35" spans="2:7" ht="15" customHeight="1">
      <c r="B35" s="60"/>
      <c r="C35" s="42" t="s">
        <v>61</v>
      </c>
      <c r="D35" s="57"/>
      <c r="E35" s="85"/>
      <c r="F35" s="60"/>
      <c r="G35" s="73"/>
    </row>
    <row r="36" spans="2:7" ht="15" customHeight="1">
      <c r="B36" s="60"/>
      <c r="C36" s="42" t="s">
        <v>62</v>
      </c>
      <c r="D36" s="57"/>
      <c r="E36" s="85"/>
      <c r="F36" s="60"/>
      <c r="G36" s="73"/>
    </row>
    <row r="37" spans="2:7" ht="15" customHeight="1">
      <c r="B37" s="60"/>
      <c r="C37" s="42" t="s">
        <v>167</v>
      </c>
      <c r="D37" s="57"/>
      <c r="E37" s="85"/>
      <c r="F37" s="60"/>
      <c r="G37" s="73"/>
    </row>
    <row r="38" spans="2:7" ht="15" customHeight="1">
      <c r="B38" s="60"/>
      <c r="C38" s="42" t="s">
        <v>31</v>
      </c>
      <c r="D38" s="57"/>
      <c r="E38" s="85"/>
      <c r="F38" s="60"/>
      <c r="G38" s="73"/>
    </row>
    <row r="39" spans="2:7" ht="15" customHeight="1">
      <c r="B39" s="82"/>
      <c r="C39" s="43"/>
      <c r="D39" s="83"/>
      <c r="E39" s="84"/>
      <c r="F39" s="82"/>
      <c r="G39" s="70"/>
    </row>
    <row r="40" spans="2:7" ht="15" customHeight="1">
      <c r="B40" s="82" t="s">
        <v>32</v>
      </c>
      <c r="C40" s="43" t="s">
        <v>63</v>
      </c>
      <c r="D40" s="83"/>
      <c r="E40" s="84"/>
      <c r="F40" s="82"/>
      <c r="G40" s="70"/>
    </row>
    <row r="41" spans="2:7" ht="15" customHeight="1">
      <c r="B41" s="60" t="s">
        <v>33</v>
      </c>
      <c r="C41" s="42" t="s">
        <v>142</v>
      </c>
      <c r="D41" s="57"/>
      <c r="E41" s="85"/>
      <c r="F41" s="60"/>
      <c r="G41" s="73"/>
    </row>
    <row r="42" spans="2:7" ht="15" customHeight="1">
      <c r="B42" s="60"/>
      <c r="C42" s="42" t="s">
        <v>116</v>
      </c>
      <c r="D42" s="57"/>
      <c r="E42" s="85"/>
      <c r="F42" s="60"/>
      <c r="G42" s="73"/>
    </row>
    <row r="43" spans="2:7" ht="15" customHeight="1">
      <c r="B43" s="60"/>
      <c r="C43" s="42" t="s">
        <v>84</v>
      </c>
      <c r="D43" s="57"/>
      <c r="E43" s="85"/>
      <c r="F43" s="60"/>
      <c r="G43" s="73"/>
    </row>
    <row r="44" spans="2:7" ht="15" customHeight="1">
      <c r="B44" s="60"/>
      <c r="C44" s="42" t="s">
        <v>73</v>
      </c>
      <c r="D44" s="57"/>
      <c r="E44" s="85"/>
      <c r="F44" s="60"/>
      <c r="G44" s="73"/>
    </row>
    <row r="45" spans="2:7" ht="15" customHeight="1">
      <c r="B45" s="60"/>
      <c r="C45" s="42" t="s">
        <v>64</v>
      </c>
      <c r="D45" s="57"/>
      <c r="E45" s="85"/>
      <c r="F45" s="60"/>
      <c r="G45" s="73"/>
    </row>
    <row r="46" spans="2:7" ht="15" customHeight="1">
      <c r="B46" s="60"/>
      <c r="C46" s="42" t="s">
        <v>86</v>
      </c>
      <c r="D46" s="57"/>
      <c r="E46" s="85"/>
      <c r="F46" s="60"/>
      <c r="G46" s="73"/>
    </row>
    <row r="47" spans="2:7" ht="15" customHeight="1">
      <c r="B47" s="67" t="s">
        <v>34</v>
      </c>
      <c r="C47" s="43" t="s">
        <v>35</v>
      </c>
      <c r="D47" s="43"/>
      <c r="E47" s="84"/>
      <c r="F47" s="82"/>
      <c r="G47" s="70"/>
    </row>
    <row r="48" spans="2:7" ht="15" customHeight="1">
      <c r="B48" s="71" t="s">
        <v>36</v>
      </c>
      <c r="C48" s="42" t="s">
        <v>94</v>
      </c>
      <c r="D48" s="42"/>
      <c r="E48" s="85"/>
      <c r="F48" s="60"/>
      <c r="G48" s="78"/>
    </row>
    <row r="49" spans="1:7" ht="15" customHeight="1">
      <c r="B49" s="97"/>
      <c r="C49" s="100"/>
      <c r="D49" s="100"/>
      <c r="E49" s="189"/>
      <c r="F49" s="97"/>
      <c r="G49" s="98"/>
    </row>
    <row r="50" spans="1:7" s="52" customFormat="1" ht="15" customHeight="1">
      <c r="D50" s="164"/>
      <c r="E50" s="190"/>
      <c r="F50" s="190"/>
      <c r="G50" s="191" t="s">
        <v>127</v>
      </c>
    </row>
    <row r="51" spans="1:7" ht="15" customHeight="1">
      <c r="G51" s="42"/>
    </row>
    <row r="52" spans="1:7" ht="15" customHeight="1">
      <c r="B52" s="82" t="s">
        <v>130</v>
      </c>
      <c r="C52" s="83" t="s">
        <v>128</v>
      </c>
      <c r="D52" s="83"/>
      <c r="E52" s="84"/>
      <c r="F52" s="82"/>
      <c r="G52" s="70"/>
    </row>
    <row r="53" spans="1:7" ht="15" customHeight="1">
      <c r="B53" s="67" t="s">
        <v>37</v>
      </c>
      <c r="C53" s="43" t="s">
        <v>180</v>
      </c>
      <c r="D53" s="42"/>
      <c r="E53" s="68"/>
      <c r="F53" s="69"/>
      <c r="G53" s="70"/>
    </row>
    <row r="54" spans="1:7" ht="15" customHeight="1">
      <c r="B54" s="71" t="s">
        <v>38</v>
      </c>
      <c r="C54" s="42" t="s">
        <v>159</v>
      </c>
      <c r="D54" s="43"/>
      <c r="E54" s="65"/>
      <c r="F54" s="72"/>
      <c r="G54" s="73"/>
    </row>
    <row r="55" spans="1:7" ht="15" customHeight="1">
      <c r="B55" s="67" t="s">
        <v>39</v>
      </c>
      <c r="C55" s="43" t="s">
        <v>160</v>
      </c>
      <c r="D55" s="42"/>
      <c r="E55" s="68"/>
      <c r="F55" s="69"/>
      <c r="G55" s="70"/>
    </row>
    <row r="56" spans="1:7" s="92" customFormat="1" ht="15" customHeight="1">
      <c r="A56" s="90"/>
      <c r="B56" s="91" t="s">
        <v>40</v>
      </c>
      <c r="C56" s="92" t="s">
        <v>65</v>
      </c>
      <c r="D56" s="30"/>
      <c r="E56" s="93"/>
      <c r="F56" s="91"/>
      <c r="G56" s="94"/>
    </row>
    <row r="57" spans="1:7" ht="15" customHeight="1">
      <c r="B57" s="67" t="s">
        <v>41</v>
      </c>
      <c r="C57" s="43" t="s">
        <v>161</v>
      </c>
      <c r="D57" s="43"/>
      <c r="E57" s="84"/>
      <c r="F57" s="82"/>
      <c r="G57" s="70"/>
    </row>
    <row r="58" spans="1:7" ht="15" customHeight="1">
      <c r="B58" s="67" t="s">
        <v>42</v>
      </c>
      <c r="C58" s="43" t="s">
        <v>66</v>
      </c>
      <c r="D58" s="43"/>
      <c r="E58" s="84"/>
      <c r="F58" s="82"/>
      <c r="G58" s="70"/>
    </row>
    <row r="59" spans="1:7" ht="15" customHeight="1">
      <c r="B59" s="71" t="s">
        <v>43</v>
      </c>
      <c r="C59" s="42" t="s">
        <v>93</v>
      </c>
      <c r="D59" s="42"/>
      <c r="E59" s="85"/>
      <c r="F59" s="60"/>
      <c r="G59" s="73"/>
    </row>
    <row r="60" spans="1:7" ht="15" customHeight="1">
      <c r="B60" s="75"/>
      <c r="C60" s="45" t="s">
        <v>44</v>
      </c>
      <c r="D60" s="45"/>
      <c r="E60" s="95"/>
      <c r="F60" s="86"/>
      <c r="G60" s="78"/>
    </row>
    <row r="61" spans="1:7" ht="15" customHeight="1">
      <c r="B61" s="67" t="s">
        <v>45</v>
      </c>
      <c r="C61" s="43" t="s">
        <v>102</v>
      </c>
      <c r="D61" s="43"/>
      <c r="E61" s="84"/>
      <c r="F61" s="82"/>
      <c r="G61" s="70"/>
    </row>
    <row r="62" spans="1:7" ht="15" customHeight="1">
      <c r="B62" s="82" t="s">
        <v>46</v>
      </c>
      <c r="C62" s="43" t="s">
        <v>143</v>
      </c>
      <c r="D62" s="83"/>
      <c r="E62" s="84"/>
      <c r="F62" s="82"/>
      <c r="G62" s="70"/>
    </row>
    <row r="63" spans="1:7" ht="14.15" customHeight="1">
      <c r="B63" s="60" t="s">
        <v>47</v>
      </c>
      <c r="C63" s="57" t="s">
        <v>92</v>
      </c>
      <c r="D63" s="57"/>
      <c r="E63" s="85"/>
      <c r="F63" s="60"/>
      <c r="G63" s="73"/>
    </row>
    <row r="64" spans="1:7" ht="14.15" customHeight="1">
      <c r="B64" s="60"/>
      <c r="C64" s="57" t="s">
        <v>101</v>
      </c>
      <c r="D64" s="57"/>
      <c r="E64" s="85"/>
      <c r="F64" s="60"/>
      <c r="G64" s="73"/>
    </row>
    <row r="65" spans="1:7" ht="14.15" customHeight="1">
      <c r="B65" s="60"/>
      <c r="C65" s="57" t="s">
        <v>48</v>
      </c>
      <c r="D65" s="57"/>
      <c r="E65" s="85"/>
      <c r="F65" s="60"/>
      <c r="G65" s="73"/>
    </row>
    <row r="66" spans="1:7" ht="15" customHeight="1">
      <c r="B66" s="82" t="s">
        <v>49</v>
      </c>
      <c r="C66" s="83" t="s">
        <v>156</v>
      </c>
      <c r="D66" s="83"/>
      <c r="E66" s="84"/>
      <c r="F66" s="82"/>
      <c r="G66" s="70"/>
    </row>
    <row r="67" spans="1:7" ht="15" customHeight="1">
      <c r="B67" s="97" t="s">
        <v>50</v>
      </c>
      <c r="C67" s="42" t="s">
        <v>90</v>
      </c>
      <c r="D67" s="57"/>
      <c r="E67" s="57"/>
      <c r="F67" s="97"/>
      <c r="G67" s="98"/>
    </row>
    <row r="68" spans="1:7" ht="15" customHeight="1">
      <c r="B68" s="60"/>
      <c r="C68" s="57" t="s">
        <v>96</v>
      </c>
      <c r="D68" s="57"/>
      <c r="E68" s="57"/>
      <c r="F68" s="60"/>
      <c r="G68" s="73"/>
    </row>
    <row r="69" spans="1:7" ht="15" customHeight="1">
      <c r="B69" s="60"/>
      <c r="C69" s="42" t="s">
        <v>91</v>
      </c>
      <c r="D69" s="57"/>
      <c r="E69" s="57"/>
      <c r="F69" s="60"/>
      <c r="G69" s="73"/>
    </row>
    <row r="70" spans="1:7" ht="15" customHeight="1">
      <c r="B70" s="86"/>
      <c r="C70" s="45" t="s">
        <v>154</v>
      </c>
      <c r="D70" s="99"/>
      <c r="E70" s="99"/>
      <c r="F70" s="86"/>
      <c r="G70" s="78"/>
    </row>
    <row r="71" spans="1:7" ht="15" customHeight="1">
      <c r="B71" s="86" t="s">
        <v>51</v>
      </c>
      <c r="C71" s="99" t="s">
        <v>95</v>
      </c>
      <c r="D71" s="99"/>
      <c r="E71" s="95"/>
      <c r="F71" s="86"/>
      <c r="G71" s="78"/>
    </row>
    <row r="72" spans="1:7" ht="15" customHeight="1">
      <c r="B72" s="83" t="s">
        <v>52</v>
      </c>
      <c r="C72" s="83" t="s">
        <v>67</v>
      </c>
      <c r="D72" s="57"/>
      <c r="E72" s="100"/>
      <c r="F72" s="98"/>
      <c r="G72" s="100"/>
    </row>
    <row r="73" spans="1:7" ht="15" customHeight="1">
      <c r="B73" s="100" t="s">
        <v>53</v>
      </c>
      <c r="C73" s="42" t="s">
        <v>179</v>
      </c>
      <c r="D73" s="100"/>
      <c r="E73" s="100"/>
      <c r="F73" s="98"/>
      <c r="G73" s="100"/>
    </row>
    <row r="74" spans="1:7" ht="15" customHeight="1">
      <c r="B74" s="99"/>
      <c r="C74" s="45" t="s">
        <v>178</v>
      </c>
      <c r="D74" s="99"/>
      <c r="E74" s="99"/>
      <c r="F74" s="78"/>
      <c r="G74" s="99"/>
    </row>
    <row r="75" spans="1:7" ht="15" customHeight="1">
      <c r="B75" s="99" t="s">
        <v>170</v>
      </c>
      <c r="C75" s="45" t="s">
        <v>89</v>
      </c>
      <c r="D75" s="83"/>
      <c r="E75" s="99"/>
      <c r="F75" s="78"/>
      <c r="G75" s="99"/>
    </row>
    <row r="76" spans="1:7" ht="15" customHeight="1">
      <c r="B76" s="83" t="s">
        <v>113</v>
      </c>
      <c r="C76" s="83" t="s">
        <v>54</v>
      </c>
      <c r="D76" s="99"/>
      <c r="E76" s="83"/>
      <c r="F76" s="70"/>
      <c r="G76" s="83"/>
    </row>
    <row r="77" spans="1:7" ht="15" customHeight="1" thickBot="1">
      <c r="B77" s="101"/>
      <c r="C77" s="101"/>
      <c r="D77" s="102"/>
      <c r="E77" s="102"/>
      <c r="F77" s="103"/>
      <c r="G77" s="102"/>
    </row>
    <row r="78" spans="1:7" s="106" customFormat="1" ht="25" customHeight="1">
      <c r="A78" s="104"/>
      <c r="B78" s="105" t="s">
        <v>134</v>
      </c>
      <c r="D78" s="107" t="s">
        <v>133</v>
      </c>
      <c r="E78" s="108" t="s">
        <v>105</v>
      </c>
      <c r="F78" s="109" t="s">
        <v>132</v>
      </c>
    </row>
    <row r="79" spans="1:7" s="28" customFormat="1" ht="18" customHeight="1">
      <c r="A79" s="51"/>
      <c r="B79" s="214" t="s">
        <v>135</v>
      </c>
      <c r="D79" s="215">
        <f>F79/1.19</f>
        <v>91176.470588235301</v>
      </c>
      <c r="E79" s="216">
        <f>D79*19%</f>
        <v>17323.529411764706</v>
      </c>
      <c r="F79" s="217">
        <v>108500</v>
      </c>
      <c r="G79" s="218" t="s">
        <v>68</v>
      </c>
    </row>
    <row r="80" spans="1:7" s="28" customFormat="1" ht="18" customHeight="1">
      <c r="A80" s="51"/>
      <c r="B80" s="214" t="s">
        <v>136</v>
      </c>
      <c r="D80" s="219">
        <f>F80/1.19</f>
        <v>91176.470588235301</v>
      </c>
      <c r="E80" s="216">
        <f>D80*19%</f>
        <v>17323.529411764706</v>
      </c>
      <c r="F80" s="217">
        <v>108500</v>
      </c>
      <c r="G80" s="218" t="s">
        <v>68</v>
      </c>
    </row>
    <row r="81" spans="1:7" s="28" customFormat="1" ht="18" customHeight="1">
      <c r="A81" s="51"/>
      <c r="B81" s="66" t="s">
        <v>155</v>
      </c>
      <c r="D81" s="219">
        <f>F81/1.19</f>
        <v>101008.40336134454</v>
      </c>
      <c r="E81" s="216">
        <f>D81*19%</f>
        <v>19191.596638655461</v>
      </c>
      <c r="F81" s="217">
        <v>120200</v>
      </c>
      <c r="G81" s="218" t="s">
        <v>68</v>
      </c>
    </row>
    <row r="82" spans="1:7" s="28" customFormat="1" ht="16" customHeight="1" thickBot="1">
      <c r="A82" s="51"/>
      <c r="B82" s="214"/>
      <c r="C82" s="178"/>
      <c r="E82" s="81"/>
      <c r="F82" s="74"/>
      <c r="G82" s="88"/>
    </row>
    <row r="83" spans="1:7" s="28" customFormat="1" ht="30" customHeight="1" thickBot="1">
      <c r="A83" s="51"/>
      <c r="B83" s="48" t="s">
        <v>79</v>
      </c>
      <c r="C83" s="235"/>
      <c r="D83" s="236"/>
      <c r="E83" s="34" t="s">
        <v>107</v>
      </c>
      <c r="F83" s="35" t="s">
        <v>188</v>
      </c>
      <c r="G83" s="36"/>
    </row>
    <row r="84" spans="1:7" s="28" customFormat="1" ht="16" customHeight="1">
      <c r="A84" s="51"/>
      <c r="B84" s="184" t="s">
        <v>157</v>
      </c>
      <c r="C84" s="32"/>
      <c r="D84" s="220"/>
      <c r="E84" s="221">
        <f>F79</f>
        <v>108500</v>
      </c>
      <c r="F84" s="113"/>
      <c r="G84" s="222"/>
    </row>
    <row r="85" spans="1:7" s="28" customFormat="1" ht="16" customHeight="1">
      <c r="A85" s="51"/>
      <c r="B85" s="29" t="s">
        <v>158</v>
      </c>
      <c r="C85" s="32"/>
      <c r="D85" s="220"/>
      <c r="E85" s="221" t="s">
        <v>153</v>
      </c>
      <c r="F85" s="113"/>
      <c r="G85" s="222"/>
    </row>
    <row r="86" spans="1:7" s="28" customFormat="1" ht="16" customHeight="1">
      <c r="A86" s="51"/>
      <c r="B86" s="184" t="s">
        <v>144</v>
      </c>
      <c r="C86" s="136"/>
      <c r="D86" s="127"/>
      <c r="E86" s="223">
        <f>F80</f>
        <v>108500</v>
      </c>
      <c r="F86" s="132"/>
      <c r="G86" s="224"/>
    </row>
    <row r="87" spans="1:7" s="28" customFormat="1" ht="16" customHeight="1">
      <c r="A87" s="51"/>
      <c r="B87" s="29" t="s">
        <v>145</v>
      </c>
      <c r="C87" s="136"/>
      <c r="D87" s="127"/>
      <c r="E87" s="223" t="s">
        <v>153</v>
      </c>
      <c r="F87" s="132"/>
      <c r="G87" s="224"/>
    </row>
    <row r="88" spans="1:7" s="28" customFormat="1" ht="16" customHeight="1">
      <c r="A88" s="51"/>
      <c r="B88" s="184" t="s">
        <v>165</v>
      </c>
      <c r="C88" s="29"/>
      <c r="D88" s="130"/>
      <c r="E88" s="223">
        <f>F81</f>
        <v>120200</v>
      </c>
      <c r="F88" s="115"/>
      <c r="G88" s="225"/>
    </row>
    <row r="89" spans="1:7" s="28" customFormat="1" ht="16" customHeight="1" thickBot="1">
      <c r="A89" s="51"/>
      <c r="B89" s="50" t="s">
        <v>145</v>
      </c>
      <c r="C89" s="140"/>
      <c r="D89" s="226"/>
      <c r="E89" s="227" t="s">
        <v>153</v>
      </c>
      <c r="F89" s="228"/>
      <c r="G89" s="229"/>
    </row>
    <row r="90" spans="1:7" s="202" customFormat="1" ht="25" customHeight="1" thickBot="1">
      <c r="A90" s="203"/>
      <c r="B90" s="204" t="s">
        <v>164</v>
      </c>
      <c r="C90" s="205"/>
      <c r="D90" s="205"/>
      <c r="E90" s="206"/>
      <c r="F90" s="207"/>
      <c r="G90" s="208"/>
    </row>
    <row r="91" spans="1:7" s="66" customFormat="1" ht="16" customHeight="1">
      <c r="A91" s="110"/>
      <c r="B91" s="27" t="s">
        <v>171</v>
      </c>
      <c r="C91" s="32"/>
      <c r="D91" s="89"/>
      <c r="E91" s="111">
        <v>68</v>
      </c>
      <c r="F91" s="111"/>
      <c r="G91" s="112"/>
    </row>
    <row r="92" spans="1:7" s="118" customFormat="1" ht="16" customHeight="1">
      <c r="A92" s="114"/>
      <c r="B92" s="27" t="s">
        <v>172</v>
      </c>
      <c r="C92" s="32"/>
      <c r="D92" s="89"/>
      <c r="E92" s="115">
        <v>80</v>
      </c>
      <c r="F92" s="116"/>
      <c r="G92" s="117"/>
    </row>
    <row r="93" spans="1:7" s="28" customFormat="1" ht="16" customHeight="1">
      <c r="A93" s="51"/>
      <c r="B93" s="119" t="s">
        <v>0</v>
      </c>
      <c r="D93" s="87"/>
      <c r="E93" s="120">
        <v>155</v>
      </c>
      <c r="F93" s="120"/>
      <c r="G93" s="112"/>
    </row>
    <row r="94" spans="1:7" s="66" customFormat="1" ht="16" customHeight="1">
      <c r="A94" s="110"/>
      <c r="B94" s="96" t="s">
        <v>72</v>
      </c>
      <c r="C94" s="29"/>
      <c r="D94" s="121"/>
      <c r="E94" s="122">
        <v>95</v>
      </c>
      <c r="F94" s="123"/>
      <c r="G94" s="124"/>
    </row>
    <row r="95" spans="1:7" s="66" customFormat="1" ht="16" customHeight="1">
      <c r="A95" s="110"/>
      <c r="B95" s="96" t="s">
        <v>74</v>
      </c>
      <c r="C95" s="29"/>
      <c r="D95" s="121"/>
      <c r="E95" s="125">
        <v>150</v>
      </c>
      <c r="F95" s="126"/>
      <c r="G95" s="117"/>
    </row>
    <row r="96" spans="1:7" s="28" customFormat="1" ht="16" customHeight="1">
      <c r="A96" s="51"/>
      <c r="B96" s="119"/>
      <c r="C96" s="119"/>
      <c r="D96" s="154"/>
      <c r="E96" s="165"/>
      <c r="F96" s="165"/>
      <c r="G96" s="131"/>
    </row>
    <row r="97" spans="1:7" s="28" customFormat="1" ht="16" customHeight="1">
      <c r="A97" s="51"/>
      <c r="B97" s="119"/>
      <c r="C97" s="119"/>
      <c r="D97" s="154"/>
      <c r="E97" s="165"/>
      <c r="F97" s="165"/>
      <c r="G97" s="131" t="s">
        <v>126</v>
      </c>
    </row>
    <row r="98" spans="1:7" s="28" customFormat="1" ht="16" customHeight="1">
      <c r="A98" s="51"/>
      <c r="B98" s="119"/>
      <c r="C98" s="119"/>
      <c r="D98" s="154"/>
      <c r="E98" s="165"/>
      <c r="F98" s="165"/>
    </row>
    <row r="99" spans="1:7" s="66" customFormat="1" ht="16" customHeight="1">
      <c r="A99" s="110"/>
      <c r="B99" s="96" t="s">
        <v>112</v>
      </c>
      <c r="C99" s="29"/>
      <c r="D99" s="127"/>
      <c r="E99" s="125">
        <v>2850</v>
      </c>
      <c r="F99" s="126"/>
      <c r="G99" s="128"/>
    </row>
    <row r="100" spans="1:7" s="66" customFormat="1" ht="16" customHeight="1">
      <c r="A100" s="110"/>
      <c r="B100" s="27" t="s">
        <v>80</v>
      </c>
      <c r="C100" s="32"/>
      <c r="D100" s="89"/>
      <c r="E100" s="129">
        <v>50</v>
      </c>
      <c r="F100" s="126"/>
      <c r="G100" s="128"/>
    </row>
    <row r="101" spans="1:7" s="28" customFormat="1" ht="16" customHeight="1">
      <c r="A101" s="51"/>
      <c r="B101" s="96" t="s">
        <v>5</v>
      </c>
      <c r="C101" s="29"/>
      <c r="D101" s="80" t="s">
        <v>1</v>
      </c>
      <c r="E101" s="125">
        <v>580</v>
      </c>
      <c r="F101" s="126"/>
      <c r="G101" s="128"/>
    </row>
    <row r="102" spans="1:7" s="66" customFormat="1" ht="16" customHeight="1">
      <c r="A102" s="110"/>
      <c r="B102" s="96" t="s">
        <v>119</v>
      </c>
      <c r="C102" s="29"/>
      <c r="D102" s="80"/>
      <c r="E102" s="126">
        <v>3250</v>
      </c>
      <c r="F102" s="126"/>
      <c r="G102" s="128"/>
    </row>
    <row r="103" spans="1:7" s="28" customFormat="1" ht="16" customHeight="1">
      <c r="A103" s="51"/>
      <c r="B103" s="96" t="s">
        <v>75</v>
      </c>
      <c r="C103" s="29"/>
      <c r="D103" s="80"/>
      <c r="E103" s="125">
        <v>265</v>
      </c>
      <c r="F103" s="126"/>
      <c r="G103" s="128"/>
    </row>
    <row r="104" spans="1:7" s="66" customFormat="1" ht="16" customHeight="1">
      <c r="A104" s="110"/>
      <c r="B104" s="133" t="s">
        <v>146</v>
      </c>
      <c r="C104" s="28"/>
      <c r="D104" s="87"/>
      <c r="E104" s="125">
        <v>680</v>
      </c>
      <c r="F104" s="126"/>
      <c r="G104" s="128"/>
    </row>
    <row r="105" spans="1:7" s="28" customFormat="1" ht="16" customHeight="1">
      <c r="A105" s="51"/>
      <c r="B105" s="133" t="s">
        <v>6</v>
      </c>
      <c r="C105" s="44"/>
      <c r="D105" s="134"/>
      <c r="E105" s="135">
        <v>295</v>
      </c>
      <c r="F105" s="126"/>
      <c r="G105" s="128"/>
    </row>
    <row r="106" spans="1:7" s="66" customFormat="1" ht="16" customHeight="1">
      <c r="A106" s="110"/>
      <c r="B106" s="96" t="s">
        <v>88</v>
      </c>
      <c r="C106" s="29"/>
      <c r="D106" s="80" t="s">
        <v>1</v>
      </c>
      <c r="E106" s="125">
        <v>285</v>
      </c>
      <c r="F106" s="126"/>
      <c r="G106" s="128"/>
    </row>
    <row r="107" spans="1:7" s="28" customFormat="1" ht="16" customHeight="1">
      <c r="A107" s="51"/>
      <c r="B107" s="96" t="s">
        <v>173</v>
      </c>
      <c r="C107" s="29"/>
      <c r="D107" s="80"/>
      <c r="E107" s="126">
        <v>2370</v>
      </c>
      <c r="F107" s="126"/>
      <c r="G107" s="137"/>
    </row>
    <row r="108" spans="1:7" s="28" customFormat="1" ht="16" customHeight="1">
      <c r="A108" s="51"/>
      <c r="B108" s="96" t="s">
        <v>174</v>
      </c>
      <c r="C108" s="32"/>
      <c r="D108" s="80"/>
      <c r="E108" s="125"/>
      <c r="F108" s="126"/>
      <c r="G108" s="137"/>
    </row>
    <row r="109" spans="1:7" s="28" customFormat="1" ht="16" customHeight="1">
      <c r="A109" s="51"/>
      <c r="B109" s="27" t="s">
        <v>183</v>
      </c>
      <c r="C109" s="32"/>
      <c r="D109" s="80"/>
      <c r="E109" s="125">
        <v>1990</v>
      </c>
      <c r="F109" s="126"/>
      <c r="G109" s="128"/>
    </row>
    <row r="110" spans="1:7" s="28" customFormat="1" ht="16" customHeight="1">
      <c r="A110" s="51"/>
      <c r="B110" s="27" t="s">
        <v>184</v>
      </c>
      <c r="C110" s="32"/>
      <c r="D110" s="80"/>
      <c r="E110" s="125"/>
      <c r="F110" s="126"/>
      <c r="G110" s="128"/>
    </row>
    <row r="111" spans="1:7" s="198" customFormat="1" ht="25" customHeight="1" thickBot="1">
      <c r="A111" s="192"/>
      <c r="B111" s="209" t="s">
        <v>19</v>
      </c>
      <c r="C111" s="210"/>
      <c r="D111" s="37"/>
      <c r="E111" s="195"/>
      <c r="F111" s="33"/>
      <c r="G111" s="197"/>
    </row>
    <row r="112" spans="1:7" s="66" customFormat="1" ht="16" customHeight="1">
      <c r="A112" s="110"/>
      <c r="B112" s="32" t="s">
        <v>120</v>
      </c>
      <c r="C112" s="32"/>
      <c r="D112" s="89" t="s">
        <v>1</v>
      </c>
      <c r="E112" s="111">
        <v>5800</v>
      </c>
      <c r="F112" s="111"/>
      <c r="G112" s="139"/>
    </row>
    <row r="113" spans="1:7" s="66" customFormat="1" ht="16" customHeight="1">
      <c r="A113" s="110"/>
      <c r="B113" s="32" t="s">
        <v>139</v>
      </c>
      <c r="C113" s="32"/>
      <c r="D113" s="89" t="s">
        <v>1</v>
      </c>
      <c r="E113" s="129">
        <v>1000</v>
      </c>
      <c r="F113" s="111"/>
      <c r="G113" s="139"/>
    </row>
    <row r="114" spans="1:7" s="66" customFormat="1" ht="16" customHeight="1">
      <c r="A114" s="110"/>
      <c r="B114" s="32" t="s">
        <v>138</v>
      </c>
      <c r="C114" s="32"/>
      <c r="D114" s="89" t="s">
        <v>1</v>
      </c>
      <c r="E114" s="129">
        <v>6800</v>
      </c>
      <c r="F114" s="111"/>
      <c r="G114" s="139"/>
    </row>
    <row r="115" spans="1:7" s="28" customFormat="1" ht="16" customHeight="1">
      <c r="A115" s="51"/>
      <c r="B115" s="29" t="s">
        <v>2</v>
      </c>
      <c r="C115" s="29"/>
      <c r="D115" s="121"/>
      <c r="E115" s="125">
        <v>890</v>
      </c>
      <c r="F115" s="126"/>
      <c r="G115" s="138"/>
    </row>
    <row r="116" spans="1:7" s="28" customFormat="1" ht="16" customHeight="1">
      <c r="A116" s="51"/>
      <c r="B116" s="29" t="s">
        <v>100</v>
      </c>
      <c r="C116" s="29"/>
      <c r="D116" s="121"/>
      <c r="E116" s="125">
        <v>250</v>
      </c>
      <c r="F116" s="126"/>
      <c r="G116" s="138"/>
    </row>
    <row r="117" spans="1:7" s="198" customFormat="1" ht="25" customHeight="1" thickBot="1">
      <c r="A117" s="192"/>
      <c r="B117" s="193" t="s">
        <v>16</v>
      </c>
      <c r="C117" s="211"/>
      <c r="D117" s="38"/>
      <c r="E117" s="39"/>
      <c r="F117" s="39"/>
      <c r="G117" s="212"/>
    </row>
    <row r="118" spans="1:7" s="28" customFormat="1" ht="16" customHeight="1">
      <c r="A118" s="51"/>
      <c r="B118" s="96" t="s">
        <v>131</v>
      </c>
      <c r="C118" s="96"/>
      <c r="D118" s="141"/>
      <c r="E118" s="142">
        <v>6200</v>
      </c>
      <c r="F118" s="142"/>
      <c r="G118" s="143"/>
    </row>
    <row r="119" spans="1:7" s="28" customFormat="1" ht="16" customHeight="1">
      <c r="A119" s="51"/>
      <c r="B119" s="96" t="s">
        <v>137</v>
      </c>
      <c r="C119" s="96"/>
      <c r="D119" s="141" t="s">
        <v>1</v>
      </c>
      <c r="E119" s="142"/>
      <c r="F119" s="142"/>
      <c r="G119" s="144"/>
    </row>
    <row r="120" spans="1:7" s="28" customFormat="1" ht="16" customHeight="1">
      <c r="A120" s="51"/>
      <c r="B120" s="96" t="s">
        <v>12</v>
      </c>
      <c r="C120" s="96"/>
      <c r="D120" s="141" t="s">
        <v>1</v>
      </c>
      <c r="E120" s="142">
        <v>2000</v>
      </c>
      <c r="F120" s="142"/>
      <c r="G120" s="145"/>
    </row>
    <row r="121" spans="1:7" s="28" customFormat="1" ht="16" customHeight="1">
      <c r="A121" s="51"/>
      <c r="B121" s="27" t="s">
        <v>4</v>
      </c>
      <c r="C121" s="27"/>
      <c r="D121" s="147" t="s">
        <v>1</v>
      </c>
      <c r="E121" s="142">
        <v>800</v>
      </c>
      <c r="F121" s="142"/>
      <c r="G121" s="143"/>
    </row>
    <row r="122" spans="1:7" s="28" customFormat="1" ht="16" customHeight="1">
      <c r="A122" s="51"/>
      <c r="B122" s="96" t="s">
        <v>13</v>
      </c>
      <c r="C122" s="96"/>
      <c r="D122" s="141"/>
      <c r="E122" s="142">
        <v>600</v>
      </c>
      <c r="F122" s="142"/>
      <c r="G122" s="143"/>
    </row>
    <row r="123" spans="1:7" s="28" customFormat="1" ht="16" customHeight="1">
      <c r="A123" s="51"/>
      <c r="B123" s="96" t="s">
        <v>18</v>
      </c>
      <c r="C123" s="96"/>
      <c r="D123" s="141"/>
      <c r="E123" s="148">
        <v>350</v>
      </c>
      <c r="F123" s="148"/>
      <c r="G123" s="144"/>
    </row>
    <row r="124" spans="1:7" s="66" customFormat="1" ht="16" customHeight="1">
      <c r="A124" s="110"/>
      <c r="B124" s="27" t="s">
        <v>14</v>
      </c>
      <c r="C124" s="27"/>
      <c r="D124" s="147"/>
      <c r="E124" s="149">
        <v>1700</v>
      </c>
      <c r="F124" s="149"/>
      <c r="G124" s="150"/>
    </row>
    <row r="125" spans="1:7" s="198" customFormat="1" ht="25" customHeight="1" thickBot="1">
      <c r="A125" s="192"/>
      <c r="B125" s="193" t="s">
        <v>17</v>
      </c>
      <c r="C125" s="211"/>
      <c r="D125" s="38"/>
      <c r="E125" s="39"/>
      <c r="F125" s="39"/>
      <c r="G125" s="212"/>
    </row>
    <row r="126" spans="1:7" s="28" customFormat="1" ht="16" customHeight="1">
      <c r="A126" s="51"/>
    </row>
    <row r="127" spans="1:7" s="28" customFormat="1" ht="16" customHeight="1">
      <c r="A127" s="51"/>
      <c r="B127" s="96" t="s">
        <v>162</v>
      </c>
      <c r="C127" s="96"/>
      <c r="D127" s="141"/>
      <c r="E127" s="148">
        <v>7995</v>
      </c>
      <c r="F127" s="152"/>
      <c r="G127" s="144"/>
    </row>
    <row r="128" spans="1:7" s="28" customFormat="1" ht="16" customHeight="1">
      <c r="A128" s="51"/>
      <c r="B128" s="96" t="s">
        <v>185</v>
      </c>
      <c r="C128" s="96"/>
      <c r="D128" s="141"/>
      <c r="E128" s="148">
        <v>6965</v>
      </c>
      <c r="F128" s="153"/>
      <c r="G128" s="146"/>
    </row>
    <row r="129" spans="1:7" s="66" customFormat="1" ht="16" customHeight="1">
      <c r="A129" s="110"/>
      <c r="B129" s="27" t="s">
        <v>15</v>
      </c>
      <c r="C129" s="96"/>
      <c r="D129" s="155"/>
      <c r="E129" s="148">
        <v>980</v>
      </c>
      <c r="F129" s="148"/>
      <c r="G129" s="144"/>
    </row>
    <row r="130" spans="1:7" s="66" customFormat="1" ht="16" customHeight="1">
      <c r="A130" s="110"/>
      <c r="B130" s="32" t="s">
        <v>141</v>
      </c>
      <c r="C130" s="32"/>
      <c r="D130" s="89"/>
      <c r="E130" s="111">
        <v>525</v>
      </c>
      <c r="F130" s="149"/>
      <c r="G130" s="144"/>
    </row>
    <row r="131" spans="1:7" s="28" customFormat="1" ht="16" customHeight="1">
      <c r="A131" s="51"/>
      <c r="B131" s="119"/>
      <c r="C131" s="119"/>
      <c r="D131" s="154"/>
      <c r="E131" s="153"/>
      <c r="F131" s="153"/>
      <c r="G131" s="145"/>
    </row>
    <row r="132" spans="1:7" s="28" customFormat="1" ht="16" customHeight="1">
      <c r="A132" s="51"/>
      <c r="B132" s="96" t="s">
        <v>140</v>
      </c>
      <c r="C132" s="156"/>
      <c r="D132" s="141" t="s">
        <v>1</v>
      </c>
      <c r="E132" s="152">
        <v>280</v>
      </c>
      <c r="F132" s="148"/>
      <c r="G132" s="144"/>
    </row>
    <row r="133" spans="1:7" s="66" customFormat="1" ht="16" customHeight="1">
      <c r="A133" s="110"/>
      <c r="B133" s="27" t="s">
        <v>20</v>
      </c>
      <c r="C133" s="27"/>
      <c r="D133" s="147"/>
      <c r="E133" s="148">
        <v>420</v>
      </c>
      <c r="F133" s="148"/>
      <c r="G133" s="144"/>
    </row>
    <row r="134" spans="1:7" s="66" customFormat="1" ht="16" customHeight="1">
      <c r="A134" s="110"/>
      <c r="B134" s="96" t="s">
        <v>21</v>
      </c>
      <c r="C134" s="96"/>
      <c r="D134" s="141"/>
      <c r="E134" s="148">
        <v>420</v>
      </c>
      <c r="F134" s="148"/>
      <c r="G134" s="144"/>
    </row>
    <row r="135" spans="1:7" s="28" customFormat="1" ht="16" customHeight="1">
      <c r="A135" s="51"/>
      <c r="B135" s="96" t="s">
        <v>81</v>
      </c>
      <c r="C135" s="96"/>
      <c r="D135" s="141"/>
      <c r="E135" s="152">
        <v>420</v>
      </c>
      <c r="F135" s="148"/>
      <c r="G135" s="144"/>
    </row>
    <row r="136" spans="1:7" s="28" customFormat="1" ht="16" customHeight="1">
      <c r="A136" s="51"/>
      <c r="B136" s="119"/>
      <c r="C136" s="119"/>
      <c r="D136" s="154"/>
      <c r="E136" s="153"/>
      <c r="F136" s="153"/>
      <c r="G136" s="145"/>
    </row>
    <row r="137" spans="1:7" s="28" customFormat="1" ht="16" customHeight="1">
      <c r="A137" s="51"/>
      <c r="B137" s="96" t="s">
        <v>69</v>
      </c>
      <c r="C137" s="96"/>
      <c r="D137" s="141"/>
      <c r="E137" s="158">
        <v>1200</v>
      </c>
      <c r="F137" s="142"/>
      <c r="G137" s="159"/>
    </row>
    <row r="138" spans="1:7" s="28" customFormat="1" ht="16" customHeight="1">
      <c r="A138" s="51"/>
      <c r="B138" s="27" t="s">
        <v>70</v>
      </c>
      <c r="C138" s="27"/>
      <c r="D138" s="147"/>
      <c r="E138" s="158">
        <v>500</v>
      </c>
      <c r="F138" s="142"/>
      <c r="G138" s="159"/>
    </row>
    <row r="139" spans="1:7" s="28" customFormat="1" ht="16" customHeight="1">
      <c r="A139" s="51"/>
      <c r="B139" s="27" t="s">
        <v>71</v>
      </c>
      <c r="C139" s="27"/>
      <c r="D139" s="147"/>
      <c r="E139" s="158">
        <v>500</v>
      </c>
      <c r="F139" s="142"/>
      <c r="G139" s="159"/>
    </row>
    <row r="140" spans="1:7" s="28" customFormat="1" ht="16" customHeight="1">
      <c r="A140" s="51"/>
      <c r="B140" s="96" t="s">
        <v>176</v>
      </c>
      <c r="C140" s="96"/>
      <c r="D140" s="141"/>
      <c r="E140" s="148">
        <v>4450</v>
      </c>
      <c r="F140" s="148"/>
      <c r="G140" s="143"/>
    </row>
    <row r="141" spans="1:7" s="51" customFormat="1" ht="16" customHeight="1">
      <c r="B141" s="160"/>
      <c r="C141" s="160"/>
      <c r="D141" s="161"/>
      <c r="E141" s="162"/>
      <c r="F141" s="162"/>
      <c r="G141" s="163"/>
    </row>
    <row r="142" spans="1:7" s="28" customFormat="1" ht="16" customHeight="1">
      <c r="A142" s="51"/>
      <c r="B142" s="119"/>
      <c r="C142" s="119"/>
      <c r="D142" s="154"/>
      <c r="E142" s="165"/>
      <c r="F142" s="165"/>
      <c r="G142" s="131" t="s">
        <v>125</v>
      </c>
    </row>
    <row r="144" spans="1:7" s="28" customFormat="1" ht="16" customHeight="1">
      <c r="A144" s="51"/>
      <c r="B144" s="119"/>
      <c r="C144" s="119"/>
      <c r="D144" s="154"/>
      <c r="E144" s="165"/>
      <c r="F144" s="165"/>
      <c r="G144" s="131"/>
    </row>
    <row r="145" spans="1:7" s="28" customFormat="1" ht="18.5" customHeight="1">
      <c r="A145" s="51"/>
      <c r="B145" s="96" t="s">
        <v>175</v>
      </c>
      <c r="C145" s="96"/>
      <c r="D145" s="156"/>
      <c r="E145" s="158">
        <v>600</v>
      </c>
      <c r="F145" s="142"/>
      <c r="G145" s="143"/>
    </row>
    <row r="146" spans="1:7" s="28" customFormat="1" ht="16" customHeight="1">
      <c r="A146" s="51"/>
      <c r="B146" s="119"/>
      <c r="C146" s="119"/>
      <c r="D146" s="154"/>
      <c r="E146" s="165"/>
      <c r="F146" s="165"/>
      <c r="G146" s="131"/>
    </row>
    <row r="147" spans="1:7" s="28" customFormat="1" ht="16" customHeight="1">
      <c r="A147" s="51"/>
      <c r="B147" s="96" t="s">
        <v>121</v>
      </c>
      <c r="C147" s="141"/>
      <c r="D147" s="141"/>
      <c r="E147" s="148">
        <v>1800</v>
      </c>
      <c r="F147" s="148"/>
      <c r="G147" s="144"/>
    </row>
    <row r="148" spans="1:7" s="28" customFormat="1" ht="16" customHeight="1">
      <c r="A148" s="51"/>
      <c r="B148" s="96" t="s">
        <v>122</v>
      </c>
      <c r="C148" s="141"/>
      <c r="D148" s="141"/>
      <c r="E148" s="148">
        <v>1800</v>
      </c>
      <c r="F148" s="148"/>
      <c r="G148" s="144"/>
    </row>
    <row r="149" spans="1:7" s="28" customFormat="1" ht="16" customHeight="1">
      <c r="A149" s="51"/>
      <c r="B149" s="119"/>
      <c r="C149" s="119"/>
      <c r="D149" s="154"/>
      <c r="E149" s="165"/>
      <c r="F149" s="165"/>
      <c r="G149" s="81"/>
    </row>
    <row r="150" spans="1:7" s="28" customFormat="1" ht="16" customHeight="1">
      <c r="A150" s="51"/>
      <c r="B150" s="233" t="s">
        <v>76</v>
      </c>
      <c r="C150" s="233"/>
      <c r="D150" s="234"/>
      <c r="E150" s="148">
        <v>200</v>
      </c>
      <c r="F150" s="142"/>
      <c r="G150" s="143"/>
    </row>
    <row r="151" spans="1:7" s="28" customFormat="1" ht="16" customHeight="1">
      <c r="A151" s="51"/>
      <c r="B151" s="96" t="s">
        <v>3</v>
      </c>
      <c r="C151" s="96"/>
      <c r="D151" s="141"/>
      <c r="E151" s="142">
        <v>70</v>
      </c>
      <c r="F151" s="142"/>
      <c r="G151" s="144"/>
    </row>
    <row r="152" spans="1:7" s="28" customFormat="1" ht="16" customHeight="1">
      <c r="A152" s="51"/>
      <c r="F152" s="74"/>
      <c r="G152" s="81"/>
    </row>
    <row r="153" spans="1:7" s="28" customFormat="1" ht="16" customHeight="1">
      <c r="A153" s="51"/>
      <c r="B153" s="96" t="s">
        <v>78</v>
      </c>
      <c r="C153" s="96"/>
      <c r="D153" s="155" t="s">
        <v>129</v>
      </c>
      <c r="E153" s="148">
        <v>95</v>
      </c>
      <c r="F153" s="148"/>
      <c r="G153" s="144"/>
    </row>
    <row r="154" spans="1:7" s="28" customFormat="1" ht="15" customHeight="1">
      <c r="A154" s="51"/>
      <c r="B154" s="44" t="s">
        <v>149</v>
      </c>
      <c r="C154" s="29"/>
      <c r="D154" s="80"/>
      <c r="E154" s="126" t="s">
        <v>153</v>
      </c>
      <c r="F154" s="126"/>
      <c r="G154" s="137"/>
    </row>
    <row r="155" spans="1:7" s="28" customFormat="1" ht="15" customHeight="1">
      <c r="A155" s="51"/>
      <c r="B155" s="44" t="s">
        <v>150</v>
      </c>
      <c r="C155" s="29"/>
      <c r="D155" s="80" t="s">
        <v>1</v>
      </c>
      <c r="E155" s="126">
        <v>120</v>
      </c>
      <c r="F155" s="126"/>
      <c r="G155" s="137"/>
    </row>
    <row r="156" spans="1:7" s="28" customFormat="1" ht="15" customHeight="1">
      <c r="A156" s="51"/>
      <c r="B156" s="44" t="s">
        <v>152</v>
      </c>
      <c r="C156" s="29"/>
      <c r="D156" s="80"/>
      <c r="E156" s="126" t="s">
        <v>153</v>
      </c>
      <c r="F156" s="126"/>
      <c r="G156" s="137"/>
    </row>
    <row r="157" spans="1:7" s="28" customFormat="1" ht="15" customHeight="1">
      <c r="A157" s="51"/>
      <c r="B157" s="44" t="s">
        <v>151</v>
      </c>
      <c r="C157" s="29"/>
      <c r="D157" s="80" t="s">
        <v>177</v>
      </c>
      <c r="E157" s="126">
        <v>180</v>
      </c>
      <c r="F157" s="126"/>
      <c r="G157" s="137"/>
    </row>
    <row r="158" spans="1:7" s="28" customFormat="1" ht="16" customHeight="1">
      <c r="A158" s="51"/>
      <c r="B158" s="96" t="s">
        <v>85</v>
      </c>
      <c r="C158" s="96"/>
      <c r="D158" s="141" t="s">
        <v>1</v>
      </c>
      <c r="E158" s="148">
        <v>1850</v>
      </c>
      <c r="F158" s="148"/>
      <c r="G158" s="143"/>
    </row>
    <row r="159" spans="1:7" s="28" customFormat="1" ht="16" customHeight="1">
      <c r="A159" s="51"/>
      <c r="B159" s="96" t="s">
        <v>181</v>
      </c>
      <c r="C159" s="96"/>
      <c r="D159" s="96"/>
      <c r="E159" s="126" t="s">
        <v>153</v>
      </c>
      <c r="F159" s="148"/>
      <c r="G159" s="143"/>
    </row>
    <row r="160" spans="1:7" s="28" customFormat="1" ht="16" customHeight="1">
      <c r="A160" s="51"/>
      <c r="B160" s="179"/>
      <c r="C160" s="119"/>
      <c r="D160" s="119"/>
      <c r="E160" s="119"/>
      <c r="F160" s="165"/>
      <c r="G160" s="119"/>
    </row>
    <row r="161" spans="1:7" s="66" customFormat="1" ht="16" customHeight="1">
      <c r="A161" s="110"/>
      <c r="B161" s="47" t="s">
        <v>191</v>
      </c>
      <c r="C161" s="47"/>
      <c r="D161" s="41"/>
      <c r="E161" s="40">
        <v>380</v>
      </c>
      <c r="F161" s="148"/>
      <c r="G161" s="143"/>
    </row>
    <row r="162" spans="1:7" s="66" customFormat="1" ht="16" customHeight="1">
      <c r="A162" s="110"/>
      <c r="B162" s="47" t="s">
        <v>192</v>
      </c>
      <c r="C162" s="47"/>
      <c r="D162" s="41"/>
      <c r="E162" s="40">
        <v>420</v>
      </c>
      <c r="F162" s="148"/>
      <c r="G162" s="143"/>
    </row>
    <row r="163" spans="1:7" s="66" customFormat="1" ht="16" customHeight="1">
      <c r="A163" s="110"/>
      <c r="B163" s="96" t="s">
        <v>77</v>
      </c>
      <c r="C163" s="96"/>
      <c r="D163" s="141"/>
      <c r="E163" s="148">
        <v>250</v>
      </c>
      <c r="F163" s="148"/>
      <c r="G163" s="143"/>
    </row>
    <row r="164" spans="1:7" s="28" customFormat="1" ht="16" customHeight="1">
      <c r="A164" s="51"/>
      <c r="B164" s="96" t="s">
        <v>147</v>
      </c>
      <c r="C164" s="27"/>
      <c r="D164" s="147"/>
      <c r="E164" s="167">
        <v>240</v>
      </c>
      <c r="F164" s="149"/>
      <c r="G164" s="144"/>
    </row>
    <row r="165" spans="1:7" s="28" customFormat="1" ht="16" customHeight="1">
      <c r="A165" s="51"/>
      <c r="B165" s="96" t="s">
        <v>190</v>
      </c>
      <c r="C165" s="27"/>
      <c r="D165" s="147"/>
      <c r="E165" s="167">
        <v>395</v>
      </c>
      <c r="F165" s="149"/>
      <c r="G165" s="144"/>
    </row>
    <row r="166" spans="1:7" s="28" customFormat="1" ht="16" customHeight="1">
      <c r="A166" s="51"/>
      <c r="B166" s="96" t="s">
        <v>148</v>
      </c>
      <c r="C166" s="27"/>
      <c r="D166" s="147"/>
      <c r="E166" s="167">
        <v>395</v>
      </c>
      <c r="F166" s="149"/>
      <c r="G166" s="143"/>
    </row>
    <row r="167" spans="1:7" s="28" customFormat="1" ht="16" customHeight="1">
      <c r="A167" s="51"/>
      <c r="B167" s="96" t="s">
        <v>82</v>
      </c>
      <c r="C167" s="96"/>
      <c r="D167" s="155"/>
      <c r="E167" s="148">
        <v>550</v>
      </c>
      <c r="F167" s="148"/>
      <c r="G167" s="143"/>
    </row>
    <row r="168" spans="1:7" s="28" customFormat="1" ht="16" customHeight="1">
      <c r="A168" s="51"/>
      <c r="D168" s="87"/>
      <c r="E168" s="81"/>
      <c r="F168" s="81"/>
      <c r="G168" s="88"/>
    </row>
    <row r="169" spans="1:7" s="66" customFormat="1" ht="16" customHeight="1" thickBot="1">
      <c r="A169" s="110"/>
      <c r="B169" s="231" t="s">
        <v>169</v>
      </c>
      <c r="C169" s="231"/>
      <c r="D169" s="232"/>
      <c r="E169" s="168">
        <v>850</v>
      </c>
      <c r="F169" s="168"/>
      <c r="G169" s="169"/>
    </row>
    <row r="170" spans="1:7" s="198" customFormat="1" ht="25" customHeight="1" thickBot="1">
      <c r="A170" s="192"/>
      <c r="B170" s="193" t="s">
        <v>104</v>
      </c>
      <c r="C170" s="194"/>
      <c r="D170" s="194"/>
      <c r="E170" s="195"/>
      <c r="F170" s="196"/>
      <c r="G170" s="197"/>
    </row>
    <row r="171" spans="1:7" s="28" customFormat="1" ht="15.75" customHeight="1">
      <c r="A171" s="51"/>
      <c r="B171" s="31" t="s">
        <v>186</v>
      </c>
      <c r="C171" s="27"/>
      <c r="D171" s="170"/>
      <c r="E171" s="111">
        <v>2150</v>
      </c>
      <c r="F171" s="111"/>
      <c r="G171" s="139"/>
    </row>
    <row r="172" spans="1:7" s="28" customFormat="1" ht="16" customHeight="1" thickBot="1">
      <c r="A172" s="51"/>
      <c r="B172" s="171" t="s">
        <v>193</v>
      </c>
      <c r="C172" s="171"/>
      <c r="D172" s="151"/>
      <c r="E172" s="168">
        <v>1600</v>
      </c>
      <c r="F172" s="172"/>
      <c r="G172" s="199"/>
    </row>
    <row r="173" spans="1:7" s="198" customFormat="1" ht="25" customHeight="1" thickBot="1">
      <c r="A173" s="192"/>
      <c r="B173" s="193" t="s">
        <v>110</v>
      </c>
      <c r="C173" s="211"/>
      <c r="D173" s="213"/>
      <c r="E173" s="213"/>
      <c r="F173" s="39"/>
      <c r="G173" s="197"/>
    </row>
    <row r="174" spans="1:7" s="28" customFormat="1" ht="16" customHeight="1" thickBot="1">
      <c r="A174" s="51"/>
      <c r="B174" s="173" t="s">
        <v>111</v>
      </c>
      <c r="C174" s="173"/>
      <c r="D174" s="174" t="s">
        <v>1</v>
      </c>
      <c r="E174" s="175">
        <v>600</v>
      </c>
      <c r="F174" s="176"/>
      <c r="G174" s="177"/>
    </row>
    <row r="175" spans="1:7" s="28" customFormat="1" ht="16" customHeight="1">
      <c r="A175" s="51"/>
      <c r="B175" s="28" t="s">
        <v>163</v>
      </c>
      <c r="C175" s="119"/>
      <c r="D175" s="153"/>
      <c r="F175" s="81"/>
      <c r="G175" s="88"/>
    </row>
    <row r="176" spans="1:7" s="28" customFormat="1" ht="16" customHeight="1">
      <c r="A176" s="51"/>
      <c r="C176" s="119"/>
      <c r="D176" s="119"/>
      <c r="E176" s="119"/>
      <c r="F176" s="165"/>
      <c r="G176" s="119"/>
    </row>
    <row r="177" spans="1:7" s="28" customFormat="1" ht="16" customHeight="1">
      <c r="A177" s="51"/>
      <c r="B177" s="179"/>
      <c r="C177" s="119"/>
      <c r="D177" s="119"/>
      <c r="E177" s="119"/>
      <c r="F177" s="165"/>
      <c r="G177" s="119"/>
    </row>
    <row r="178" spans="1:7" s="28" customFormat="1" ht="16" customHeight="1">
      <c r="A178" s="51"/>
      <c r="B178" s="178" t="s">
        <v>103</v>
      </c>
      <c r="C178" s="119"/>
      <c r="D178" s="154"/>
      <c r="E178" s="153"/>
      <c r="F178" s="153"/>
      <c r="G178" s="165"/>
    </row>
    <row r="179" spans="1:7" s="28" customFormat="1" ht="20.149999999999999" customHeight="1">
      <c r="A179" s="51"/>
      <c r="B179" s="178"/>
      <c r="C179" s="119"/>
      <c r="D179" s="154"/>
      <c r="E179" s="153"/>
      <c r="F179" s="153"/>
      <c r="G179" s="165"/>
    </row>
    <row r="180" spans="1:7" s="66" customFormat="1" ht="20.149999999999999" customHeight="1">
      <c r="A180" s="110"/>
      <c r="B180" s="156" t="s">
        <v>106</v>
      </c>
      <c r="C180" s="136"/>
      <c r="D180" s="180"/>
      <c r="E180" s="181"/>
      <c r="F180" s="182">
        <f>SUM(F84:F179)</f>
        <v>0</v>
      </c>
      <c r="G180" s="183"/>
    </row>
    <row r="181" spans="1:7" s="28" customFormat="1" ht="20.149999999999999" customHeight="1">
      <c r="A181" s="51"/>
      <c r="B181" s="166" t="s">
        <v>108</v>
      </c>
      <c r="C181" s="29"/>
      <c r="D181" s="119"/>
      <c r="E181" s="185"/>
      <c r="F181" s="148">
        <f>F182*19%</f>
        <v>0</v>
      </c>
      <c r="G181" s="144"/>
    </row>
    <row r="182" spans="1:7" s="66" customFormat="1" ht="20.149999999999999" customHeight="1">
      <c r="A182" s="110"/>
      <c r="B182" s="186" t="s">
        <v>10</v>
      </c>
      <c r="C182" s="136"/>
      <c r="D182" s="156"/>
      <c r="E182" s="187"/>
      <c r="F182" s="182">
        <f>F180/1.19</f>
        <v>0</v>
      </c>
      <c r="G182" s="157"/>
    </row>
    <row r="183" spans="1:7" s="28" customFormat="1" ht="20.149999999999999" customHeight="1">
      <c r="A183" s="51"/>
      <c r="C183" s="119"/>
      <c r="D183" s="119"/>
      <c r="E183" s="119"/>
      <c r="F183" s="119"/>
      <c r="G183" s="119"/>
    </row>
    <row r="184" spans="1:7" s="28" customFormat="1" ht="16" customHeight="1">
      <c r="A184" s="51"/>
      <c r="B184" s="28" t="s">
        <v>83</v>
      </c>
      <c r="C184" s="119"/>
      <c r="D184" s="119"/>
      <c r="E184" s="119"/>
      <c r="F184" s="119"/>
      <c r="G184" s="119"/>
    </row>
    <row r="185" spans="1:7" s="28" customFormat="1" ht="16" customHeight="1">
      <c r="A185" s="51"/>
      <c r="B185" s="28" t="s">
        <v>109</v>
      </c>
      <c r="C185" s="87"/>
      <c r="D185" s="81"/>
      <c r="E185" s="81"/>
      <c r="G185" s="88"/>
    </row>
    <row r="186" spans="1:7" s="28" customFormat="1" ht="16" customHeight="1">
      <c r="A186" s="51"/>
      <c r="C186" s="119"/>
      <c r="D186" s="119"/>
      <c r="E186" s="119"/>
      <c r="F186" s="119"/>
      <c r="G186" s="188"/>
    </row>
    <row r="187" spans="1:7" s="28" customFormat="1" ht="16" customHeight="1">
      <c r="A187" s="51"/>
      <c r="C187" s="119"/>
      <c r="D187" s="119"/>
      <c r="E187" s="119"/>
      <c r="F187" s="119"/>
      <c r="G187" s="188" t="s">
        <v>124</v>
      </c>
    </row>
    <row r="188" spans="1:7" ht="16" customHeight="1"/>
  </sheetData>
  <mergeCells count="4">
    <mergeCell ref="C15:G19"/>
    <mergeCell ref="B169:D169"/>
    <mergeCell ref="B150:D150"/>
    <mergeCell ref="C83:D83"/>
  </mergeCells>
  <phoneticPr fontId="0" type="noConversion"/>
  <conditionalFormatting sqref="B127:B128">
    <cfRule type="expression" dxfId="1" priority="46" stopIfTrue="1">
      <formula>#REF!=TRUE</formula>
    </cfRule>
  </conditionalFormatting>
  <conditionalFormatting sqref="E127:E128">
    <cfRule type="expression" dxfId="0" priority="47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426" r:id="rId4">
          <objectPr defaultSize="0" autoPict="0" r:id="rId5">
            <anchor moveWithCells="1" sizeWithCells="1">
              <from>
                <xdr:col>1</xdr:col>
                <xdr:colOff>12700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184150</xdr:rowOff>
              </to>
            </anchor>
          </objectPr>
        </oleObject>
      </mc:Choice>
      <mc:Fallback>
        <oleObject progId="StaticMetafile" shapeId="14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ColWidth="11.453125" defaultRowHeight="11.5"/>
  <cols>
    <col min="1" max="4" width="11.453125" style="24"/>
    <col min="5" max="11" width="11.453125" style="25"/>
    <col min="12" max="16384" width="11.453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ColWidth="11.453125" defaultRowHeight="12.5"/>
  <cols>
    <col min="1" max="6" width="11.453125" style="21"/>
    <col min="7" max="7" width="11.453125" style="22"/>
    <col min="8" max="8" width="11.453125" style="23"/>
    <col min="9" max="16384" width="11.453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5"/>
  <cols>
    <col min="7" max="7" width="11.453125" style="1"/>
    <col min="8" max="8" width="11.453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ColWidth="11.453125" defaultRowHeight="12.5"/>
  <cols>
    <col min="1" max="7" width="11.453125" style="4"/>
    <col min="8" max="8" width="11.453125" style="8"/>
    <col min="9" max="16384" width="11.453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5"/>
  <cols>
    <col min="5" max="5" width="5.7265625" customWidth="1"/>
    <col min="7" max="7" width="4.726562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6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6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5" customHeight="1">
      <c r="A12" s="3"/>
      <c r="C12" s="3"/>
      <c r="D12" s="3"/>
      <c r="E12" s="3"/>
      <c r="F12" s="5"/>
      <c r="G12" s="16"/>
      <c r="H12" s="5"/>
    </row>
    <row r="13" spans="1:9" s="4" customFormat="1" ht="2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49999999999999" customHeight="1"/>
    <row r="19" ht="20.149999999999999" customHeight="1"/>
    <row r="20" ht="20.149999999999999" customHeight="1"/>
    <row r="21" ht="20.149999999999999" customHeight="1"/>
    <row r="22" ht="20.149999999999999" customHeight="1"/>
    <row r="23" ht="20.149999999999999" customHeight="1"/>
    <row r="24" ht="20.149999999999999" customHeight="1"/>
    <row r="25" ht="20.149999999999999" customHeight="1"/>
    <row r="26" ht="20.149999999999999" customHeight="1"/>
    <row r="27" ht="20.149999999999999" customHeight="1"/>
    <row r="28" ht="20.149999999999999" customHeight="1"/>
    <row r="29" ht="20.149999999999999" customHeight="1"/>
    <row r="30" ht="20.149999999999999" customHeight="1"/>
    <row r="31" ht="20.149999999999999" customHeight="1"/>
    <row r="32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2026-01-20T14:46:05Z</cp:lastPrinted>
  <dcterms:created xsi:type="dcterms:W3CDTF">1998-06-26T22:53:16Z</dcterms:created>
  <dcterms:modified xsi:type="dcterms:W3CDTF">2026-01-20T14:46:12Z</dcterms:modified>
</cp:coreProperties>
</file>