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Preislisten\____Preislisten 2026\"/>
    </mc:Choice>
  </mc:AlternateContent>
  <xr:revisionPtr revIDLastSave="0" documentId="13_ncr:1_{A38A96E7-D5C2-4A52-A882-71B280FEAD34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Diagramm1" sheetId="17" r:id="rId1"/>
    <sheet name="Tabelle1" sheetId="1" r:id="rId2"/>
    <sheet name="Tabelle2" sheetId="2" r:id="rId3"/>
    <sheet name="Tabelle3" sheetId="3" r:id="rId4"/>
    <sheet name="Tabelle4" sheetId="4" r:id="rId5"/>
    <sheet name="Tabelle5" sheetId="5" r:id="rId6"/>
    <sheet name="Tabelle6" sheetId="6" r:id="rId7"/>
    <sheet name="Tabelle7" sheetId="7" r:id="rId8"/>
    <sheet name="Tabelle8" sheetId="8" r:id="rId9"/>
    <sheet name="Tabelle9" sheetId="9" r:id="rId10"/>
    <sheet name="Tabelle10" sheetId="10" r:id="rId11"/>
    <sheet name="Tabelle11" sheetId="11" r:id="rId12"/>
    <sheet name="Tabelle12" sheetId="12" r:id="rId13"/>
    <sheet name="Tabelle13" sheetId="13" r:id="rId14"/>
    <sheet name="Tabelle14" sheetId="14" r:id="rId15"/>
    <sheet name="Tabelle15" sheetId="15" r:id="rId16"/>
    <sheet name="Tabelle16" sheetId="16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0" i="1" l="1"/>
  <c r="E86" i="1" l="1"/>
  <c r="E84" i="1"/>
  <c r="F182" i="1" l="1"/>
  <c r="F181" i="1" s="1"/>
  <c r="D81" i="1" l="1"/>
  <c r="E81" i="1" s="1"/>
  <c r="D79" i="1" l="1"/>
  <c r="E79" i="1" s="1"/>
  <c r="D80" i="1"/>
  <c r="E80" i="1" s="1"/>
</calcChain>
</file>

<file path=xl/sharedStrings.xml><?xml version="1.0" encoding="utf-8"?>
<sst xmlns="http://schemas.openxmlformats.org/spreadsheetml/2006/main" count="214" uniqueCount="190">
  <si>
    <t>ROLAND AIRCRAFT</t>
  </si>
  <si>
    <t>Am Flugplatz 12</t>
  </si>
  <si>
    <t>www.roland-aircraft.de</t>
  </si>
  <si>
    <t>D - 56743 Mendig</t>
  </si>
  <si>
    <t>Cowling:</t>
  </si>
  <si>
    <t>Canopy:</t>
  </si>
  <si>
    <t>€</t>
  </si>
  <si>
    <t>Tel.:   +49 (0) 2652 934 685</t>
  </si>
  <si>
    <t>Fax:   +49 (0) 2652 934 686</t>
  </si>
  <si>
    <t>4/4</t>
  </si>
  <si>
    <t>3/4</t>
  </si>
  <si>
    <t xml:space="preserve"> 2/4</t>
  </si>
  <si>
    <t xml:space="preserve"> 1/4</t>
  </si>
  <si>
    <t>Equipement de série:</t>
  </si>
  <si>
    <t>Fuselage en:</t>
  </si>
  <si>
    <t>Anticorrosion:</t>
  </si>
  <si>
    <t>Anticorrosion partielle (surfaces de contacte seulement)</t>
  </si>
  <si>
    <t>Rivets fraisée dans le bord d'attaque de l'aile</t>
  </si>
  <si>
    <t>Matériel de montage divers:</t>
  </si>
  <si>
    <t xml:space="preserve">Roulements, chemins de câbles, fixations, </t>
  </si>
  <si>
    <t>système de verrouillage, etc. de haute qualité</t>
  </si>
  <si>
    <t>Capots moteurs en carbone avec visserie rapide</t>
  </si>
  <si>
    <t>Anémomètre, altimètre,</t>
  </si>
  <si>
    <t>Compte-tours, compas magnétique</t>
  </si>
  <si>
    <t>Température externe et Indication du Voltage (display LCD)</t>
  </si>
  <si>
    <t>Bille</t>
  </si>
  <si>
    <t>Jauge essence électrique</t>
  </si>
  <si>
    <t>Pression et température d'huile</t>
  </si>
  <si>
    <t>Température d'eau</t>
  </si>
  <si>
    <t>Starter</t>
  </si>
  <si>
    <t>Clefs:</t>
  </si>
  <si>
    <t>de démarrage avec contrôle de circuits D/G</t>
  </si>
  <si>
    <t>Moteur:</t>
  </si>
  <si>
    <t>avec accouplement</t>
  </si>
  <si>
    <t>et grande démarreur</t>
  </si>
  <si>
    <t>Système d'échappement en acier inoxydable</t>
  </si>
  <si>
    <t>Pompe à essence auxiliaire</t>
  </si>
  <si>
    <t>Airbox en carbone (boite filtre à air)</t>
  </si>
  <si>
    <t>Paroie coupe-feu:</t>
  </si>
  <si>
    <t>Acier inoxydable</t>
  </si>
  <si>
    <t>Durites:</t>
  </si>
  <si>
    <t>Tuyaux de carburant avec protection thermique</t>
  </si>
  <si>
    <t>Gel - aucune maitenance, standard  17 Ah, 12 V, approx. 6 kg</t>
  </si>
  <si>
    <t>Réservoirs de carburant:</t>
  </si>
  <si>
    <t>Bouchons réservoirs:</t>
  </si>
  <si>
    <t>Avec fermeture à clefs Newton</t>
  </si>
  <si>
    <t>Sélecteur de réservoirs:</t>
  </si>
  <si>
    <t>Newton - (Off/droit/gauche) de haute qualité</t>
  </si>
  <si>
    <t>Hélice:</t>
  </si>
  <si>
    <t>Volets:</t>
  </si>
  <si>
    <t>Intrados avec commande électrique</t>
  </si>
  <si>
    <t>Compensateur:</t>
  </si>
  <si>
    <t>Avec réglage électrique</t>
  </si>
  <si>
    <t>Câblage:</t>
  </si>
  <si>
    <t>Câbles dans chemin de câbles avec protection</t>
  </si>
  <si>
    <t>Connexion centrale à la paroie coupe-feu</t>
  </si>
  <si>
    <t>Ceintures de sécurité:</t>
  </si>
  <si>
    <t>Ceinture de sécurité 4-points</t>
  </si>
  <si>
    <t>Train d'atterrissage:</t>
  </si>
  <si>
    <t>Roues:</t>
  </si>
  <si>
    <t>Jantes en aluminium fraisées dans la masse</t>
  </si>
  <si>
    <t>Freins hydrauliques à disques avec étriers a deux pistons, coté pilote</t>
  </si>
  <si>
    <t>Freins:</t>
  </si>
  <si>
    <t>Finition intérieur:</t>
  </si>
  <si>
    <t>Avec tapis et vides poches en matière légère.</t>
  </si>
  <si>
    <t>Console centrale rembourrée avec compartiment de rangement</t>
  </si>
  <si>
    <t>Ventilation de la cabine:</t>
  </si>
  <si>
    <t>Bouches d'aération réglables.</t>
  </si>
  <si>
    <t>Chauffage:</t>
  </si>
  <si>
    <t>Habitacle avec échangeur sur pot d'échappement.</t>
  </si>
  <si>
    <t>Soute à bagages:</t>
  </si>
  <si>
    <t>Arrimage:</t>
  </si>
  <si>
    <t>HTVA</t>
  </si>
  <si>
    <t>TVA allemande 19%</t>
  </si>
  <si>
    <t>Normes de l´aviation</t>
  </si>
  <si>
    <t>Tricycle, standard</t>
  </si>
  <si>
    <t>Train classique</t>
  </si>
  <si>
    <t>Train classique en version rentrant (RG)</t>
  </si>
  <si>
    <t>majoration</t>
  </si>
  <si>
    <t>Pression essence</t>
  </si>
  <si>
    <t>Horodateur à minute, differentes versions</t>
  </si>
  <si>
    <t>Capteur de pression de Pitot</t>
  </si>
  <si>
    <t>Radio 833 avec antenne, 1x PTT, fusibles inclus</t>
  </si>
  <si>
    <t>PTT pour copilote</t>
  </si>
  <si>
    <t>Manche avec compensation electrique+ PTT</t>
  </si>
  <si>
    <t xml:space="preserve">Manifold Pressure, Pression d'admission, </t>
  </si>
  <si>
    <t>Aileron avec compensation electric avec affichage</t>
  </si>
  <si>
    <t>Variomètre</t>
  </si>
  <si>
    <t>Compass vertical</t>
  </si>
  <si>
    <t>Hélices</t>
  </si>
  <si>
    <t>Hélice 2-pales en carbone, réglage él., casserole en carb.</t>
  </si>
  <si>
    <t>Régulateur de constant speed électronique</t>
  </si>
  <si>
    <t>Hélice équilibré électriquement sur moteur</t>
  </si>
  <si>
    <t>Peintures</t>
  </si>
  <si>
    <t>Peinture mono couleur</t>
  </si>
  <si>
    <t>Peinture deux couleurs - séparation rectiligne</t>
  </si>
  <si>
    <t>Peinture métallique</t>
  </si>
  <si>
    <t>Décor bandes rectilignes</t>
  </si>
  <si>
    <t>Film adhesif, immatriculation number, montagne</t>
  </si>
  <si>
    <t>Anticorrosion intégral</t>
  </si>
  <si>
    <t>Autres options</t>
  </si>
  <si>
    <t>Manette de gaz et pédales de freins dédoublés</t>
  </si>
  <si>
    <t xml:space="preserve"> pour copilote (écollage)</t>
  </si>
  <si>
    <t>Frein parking électrique</t>
  </si>
  <si>
    <t>Préchauffage huile moteur, 220 V</t>
  </si>
  <si>
    <t>Préchauffage eau de refroidissement, 220 V</t>
  </si>
  <si>
    <t>Feux de navigation sur les ailes rouge/vert, Highpower LED</t>
  </si>
  <si>
    <t>Phare d'atterrissage gauche , Highpower LED</t>
  </si>
  <si>
    <t>Phare d'atterrissage droit, Highpower LED</t>
  </si>
  <si>
    <t xml:space="preserve">marche pie, aide á l´embarquement          </t>
  </si>
  <si>
    <t>Carénage des roues (2 roues), Train classique</t>
  </si>
  <si>
    <t>Carénage des roues (3 roues), Tricycle</t>
  </si>
  <si>
    <t>Démarrage externe (prise) charge possible, pour batterie</t>
  </si>
  <si>
    <t>Démarrage externe (câble de connexion)</t>
  </si>
  <si>
    <t>Coussin arrière supplémentaires</t>
  </si>
  <si>
    <t>Option cuir</t>
  </si>
  <si>
    <t>Protection solaire collé</t>
  </si>
  <si>
    <t>Dispositif de suspension (sous toit de hangar)</t>
  </si>
  <si>
    <t>Support de montage pour 2. iPad</t>
  </si>
  <si>
    <t>Coût de votre ULM configuré selon vos souhaits:</t>
  </si>
  <si>
    <t xml:space="preserve">Total avec options et TVA Allemande 19% incl. </t>
  </si>
  <si>
    <t>configuration choisie</t>
  </si>
  <si>
    <t xml:space="preserve"> Prix en Euro   TVA 19% incl.                                                                                            </t>
  </si>
  <si>
    <t>Taille des pneus 4.00-6</t>
  </si>
  <si>
    <t>Intérieurs personnalisés de haute qualité, Matériau durable et léger</t>
  </si>
  <si>
    <t>Reglage de léctrique du flux d áir de refrodissement d´huile</t>
  </si>
  <si>
    <t>Aluminium qualité aéronautique, toutes pièces fraisées sans bavures</t>
  </si>
  <si>
    <t>Plus ou tout autre équipement sur la liste de demande / prix valable pour les nouveaux avions</t>
  </si>
  <si>
    <t>Départ usine à Mendig</t>
  </si>
  <si>
    <t>pièce</t>
  </si>
  <si>
    <t>Carbone</t>
  </si>
  <si>
    <t>Transpondeur, Mode S, antenne</t>
  </si>
  <si>
    <t>Affichage de position volets, Voltage</t>
  </si>
  <si>
    <t>Batterie:</t>
  </si>
  <si>
    <t>Vis:</t>
  </si>
  <si>
    <t>L´aile:</t>
  </si>
  <si>
    <t>Le Z-602 exclusiv est pourvu de détails optiques et aérodynamiques hors pair. L'intérieur est très raffiné. Une vitesse élevée, des sièges confortables combinés avec de grandes soutes à bagages dans les ailes en font l'outils idéal pour les pilotes à la découverte d'horizons lointains.</t>
  </si>
  <si>
    <t>Équipement de base:</t>
  </si>
  <si>
    <t>TVA 19%</t>
  </si>
  <si>
    <t xml:space="preserve">Train tricycle </t>
  </si>
  <si>
    <t xml:space="preserve">TVA 19% incl. </t>
  </si>
  <si>
    <t>Commutateur de protection contre les surintensités (Automatique)</t>
  </si>
  <si>
    <t xml:space="preserve">Autres couleurs sur demande </t>
  </si>
  <si>
    <t>Hélice à deux pales en Carbone réglable sur sol</t>
  </si>
  <si>
    <t>Hélice 3-pales en carbone, réglage au sol</t>
  </si>
  <si>
    <t>Hélice 3-pales en carbone, réglage électrique, fileur</t>
  </si>
  <si>
    <t>Batterie - 86 Wh, 13,2 V , LIFEPO , ca. 1,6 kg</t>
  </si>
  <si>
    <t>Version avec une  iPad / iPad non compris dans le prix</t>
  </si>
  <si>
    <t xml:space="preserve">Version avec deux iPad / iPad non compris dans le prix </t>
  </si>
  <si>
    <t>Standard</t>
  </si>
  <si>
    <t>Poches de rangement pour les cartes et les petites pièces au longeron</t>
  </si>
  <si>
    <t>Poches de rangement pour les petites pièces sur le longeron</t>
  </si>
  <si>
    <t>Persenning (bâche de recouvrement) -&gt; Canopy</t>
  </si>
  <si>
    <t>Persenning -&gt; des ailles,  carcasse, tail</t>
  </si>
  <si>
    <t>Tapis sur le flanc / siège</t>
  </si>
  <si>
    <t>Tapis avec sac de rangement sur le flanc / siège</t>
  </si>
  <si>
    <t>Poche latérale dans la zone du genou</t>
  </si>
  <si>
    <r>
      <rPr>
        <b/>
        <sz val="9"/>
        <rFont val="Calibri"/>
        <family val="2"/>
        <scheme val="minor"/>
      </rPr>
      <t>Suspension hydro-pneumatique</t>
    </r>
    <r>
      <rPr>
        <sz val="9"/>
        <rFont val="Calibri"/>
        <family val="2"/>
        <scheme val="minor"/>
      </rPr>
      <t>, très robuste, pour tous terrains</t>
    </r>
  </si>
  <si>
    <t>Frein à pied, frein de roue indépendant</t>
  </si>
  <si>
    <t>Bande antidérapantes</t>
  </si>
  <si>
    <t>Suspension hydro-pneumatique roue avant</t>
  </si>
  <si>
    <t>Suspension hydro-pneum., train d´atterrissage principal</t>
  </si>
  <si>
    <t>Équipements supplémentaires</t>
  </si>
  <si>
    <t xml:space="preserve">Z-602 exclusiv </t>
  </si>
  <si>
    <r>
      <rPr>
        <b/>
        <sz val="9"/>
        <rFont val="Calibri"/>
        <family val="2"/>
        <scheme val="minor"/>
      </rPr>
      <t>Rotax 912 ULS</t>
    </r>
    <r>
      <rPr>
        <sz val="9"/>
        <rFont val="Calibri"/>
        <family val="2"/>
        <scheme val="minor"/>
      </rPr>
      <t>/ 100 PS</t>
    </r>
  </si>
  <si>
    <t>Parachute de secours, Junkers magnum avec acces., MTOW 600 kg</t>
  </si>
  <si>
    <t>avec amortisseurs et fermeture à clefs, Acrylique teinté avec protection UV</t>
  </si>
  <si>
    <t xml:space="preserve">Prise 12V  2x  </t>
  </si>
  <si>
    <t>2x USB</t>
  </si>
  <si>
    <t>Avertisseur de collision avec affichage, sans programmation</t>
  </si>
  <si>
    <t>Programmation sur demande</t>
  </si>
  <si>
    <t>Compartiments à bagages dans les ailes (2 x 15 kg)</t>
  </si>
  <si>
    <t xml:space="preserve">Intérieur derrière les sièges (10 kg), Porte bagage  derrière </t>
  </si>
  <si>
    <t>les sièges modifié. Compartiments à bagages dans les ailes (2x 15 kg)</t>
  </si>
  <si>
    <t>Dans les ailes avec pompe électrique, 2x 80 l</t>
  </si>
  <si>
    <t>Accouplement de remorquage avec une quantité supplémentaire radiateur d'huile</t>
  </si>
  <si>
    <t>prix pour</t>
  </si>
  <si>
    <t>Installation selon l'effort avec-sans télécommande</t>
  </si>
  <si>
    <t>ELT Kannad Integra EASY EVO kit complet</t>
  </si>
  <si>
    <t>Parachute de secours, Junkers magnum avec acces., MTOW 540 kg</t>
  </si>
  <si>
    <t xml:space="preserve">iLevel 3 AW von LEVIL Aviation </t>
  </si>
  <si>
    <t>MTOW 525 kg - 600 kg</t>
  </si>
  <si>
    <t>2026-01</t>
  </si>
  <si>
    <t>3 anneaux d'arrimage</t>
  </si>
  <si>
    <t>Persenning (bâche de recouvrement) -&gt; Canopy + Cowling</t>
  </si>
  <si>
    <t>Protection contre l'éblouissement pour panneau avec éclairage</t>
  </si>
  <si>
    <t>Protection contre l'éblouissement pour panneau</t>
  </si>
  <si>
    <t>Installation + Support de montage pour une iPad</t>
  </si>
  <si>
    <t>Ecran d'infos suppl.:</t>
  </si>
  <si>
    <t>Instruments de bord: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</si>
</sst>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DM&quot;_-;\-* #,##0.00\ &quot;DM&quot;_-;_-* &quot;-&quot;??\ &quot;DM&quot;_-;_-@_-"/>
    <numFmt numFmtId="165" formatCode="0.0"/>
    <numFmt numFmtId="166" formatCode="#,##0.0"/>
    <numFmt numFmtId="167" formatCode="_-* #,##0.00\ [$€-1]_-;\-* #,##0.00\ [$€-1]_-;_-* &quot;-&quot;??\ [$€-1]_-"/>
  </numFmts>
  <fonts count="4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name val="Futura Lt BT"/>
      <family val="2"/>
    </font>
    <font>
      <sz val="9"/>
      <name val="Century Gothic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1F497D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sz val="9"/>
      <color rgb="FF22222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5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47"/>
      </top>
      <bottom style="thin">
        <color indexed="4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1">
    <xf numFmtId="0" fontId="0" fillId="0" borderId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1" fillId="15" borderId="1" applyNumberFormat="0" applyAlignment="0" applyProtection="0"/>
    <xf numFmtId="0" fontId="22" fillId="15" borderId="2" applyNumberFormat="0" applyAlignment="0" applyProtection="0"/>
    <xf numFmtId="0" fontId="20" fillId="7" borderId="2" applyNumberFormat="0" applyAlignment="0" applyProtection="0"/>
    <xf numFmtId="0" fontId="26" fillId="0" borderId="3" applyNumberFormat="0" applyFill="0" applyAlignment="0" applyProtection="0"/>
    <xf numFmtId="0" fontId="25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7" fillId="6" borderId="0" applyNumberFormat="0" applyBorder="0" applyAlignment="0" applyProtection="0"/>
    <xf numFmtId="0" fontId="19" fillId="7" borderId="0" applyNumberFormat="0" applyBorder="0" applyAlignment="0" applyProtection="0"/>
    <xf numFmtId="0" fontId="6" fillId="4" borderId="4" applyNumberFormat="0" applyFont="0" applyAlignment="0" applyProtection="0"/>
    <xf numFmtId="0" fontId="2" fillId="4" borderId="4" applyNumberFormat="0" applyFont="0" applyAlignment="0" applyProtection="0"/>
    <xf numFmtId="0" fontId="18" fillId="16" borderId="0" applyNumberFormat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8" applyNumberFormat="0" applyFill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17" borderId="9" applyNumberFormat="0" applyAlignment="0" applyProtection="0"/>
  </cellStyleXfs>
  <cellXfs count="252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4" fontId="5" fillId="0" borderId="0" xfId="0" applyNumberFormat="1" applyFont="1"/>
    <xf numFmtId="0" fontId="8" fillId="0" borderId="0" xfId="0" applyFont="1"/>
    <xf numFmtId="4" fontId="5" fillId="0" borderId="0" xfId="0" applyNumberFormat="1" applyFont="1" applyAlignment="1">
      <alignment horizontal="right"/>
    </xf>
    <xf numFmtId="4" fontId="6" fillId="0" borderId="0" xfId="0" applyNumberFormat="1" applyFont="1"/>
    <xf numFmtId="0" fontId="10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0" fontId="9" fillId="0" borderId="0" xfId="0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4" fillId="0" borderId="0" xfId="0" applyFont="1"/>
    <xf numFmtId="0" fontId="11" fillId="0" borderId="0" xfId="0" applyFont="1"/>
    <xf numFmtId="4" fontId="11" fillId="0" borderId="0" xfId="0" applyNumberFormat="1" applyFont="1"/>
    <xf numFmtId="0" fontId="11" fillId="0" borderId="0" xfId="0" applyFont="1" applyAlignment="1">
      <alignment horizontal="right"/>
    </xf>
    <xf numFmtId="0" fontId="12" fillId="0" borderId="0" xfId="0" applyFont="1"/>
    <xf numFmtId="4" fontId="12" fillId="0" borderId="0" xfId="0" applyNumberFormat="1" applyFont="1" applyAlignment="1">
      <alignment horizontal="right"/>
    </xf>
    <xf numFmtId="0" fontId="33" fillId="0" borderId="0" xfId="0" applyFont="1" applyFill="1" applyAlignment="1">
      <alignment vertical="center"/>
    </xf>
    <xf numFmtId="4" fontId="32" fillId="0" borderId="0" xfId="68" applyNumberFormat="1" applyFont="1" applyFill="1" applyAlignment="1">
      <alignment horizontal="left"/>
    </xf>
    <xf numFmtId="0" fontId="37" fillId="0" borderId="12" xfId="68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7" fillId="0" borderId="10" xfId="0" applyFont="1" applyFill="1" applyBorder="1" applyAlignment="1">
      <alignment vertical="center"/>
    </xf>
    <xf numFmtId="0" fontId="37" fillId="0" borderId="20" xfId="0" applyFont="1" applyFill="1" applyBorder="1" applyAlignment="1">
      <alignment vertical="center"/>
    </xf>
    <xf numFmtId="0" fontId="37" fillId="0" borderId="12" xfId="0" applyFont="1" applyFill="1" applyBorder="1" applyAlignment="1">
      <alignment vertical="center"/>
    </xf>
    <xf numFmtId="4" fontId="37" fillId="0" borderId="15" xfId="0" applyNumberFormat="1" applyFont="1" applyFill="1" applyBorder="1" applyAlignment="1">
      <alignment horizontal="right"/>
    </xf>
    <xf numFmtId="165" fontId="37" fillId="0" borderId="17" xfId="0" applyNumberFormat="1" applyFont="1" applyFill="1" applyBorder="1" applyAlignment="1">
      <alignment horizontal="right" vertical="center" wrapText="1"/>
    </xf>
    <xf numFmtId="0" fontId="37" fillId="0" borderId="15" xfId="0" applyFont="1" applyFill="1" applyBorder="1" applyAlignment="1">
      <alignment horizontal="right"/>
    </xf>
    <xf numFmtId="0" fontId="37" fillId="0" borderId="15" xfId="68" applyFont="1" applyFill="1" applyBorder="1" applyAlignment="1">
      <alignment horizontal="right"/>
    </xf>
    <xf numFmtId="4" fontId="37" fillId="0" borderId="15" xfId="68" applyNumberFormat="1" applyFont="1" applyFill="1" applyBorder="1" applyAlignment="1">
      <alignment horizontal="right"/>
    </xf>
    <xf numFmtId="0" fontId="29" fillId="0" borderId="0" xfId="0" applyFont="1" applyFill="1" applyAlignment="1">
      <alignment vertical="center"/>
    </xf>
    <xf numFmtId="0" fontId="29" fillId="0" borderId="10" xfId="0" applyFont="1" applyFill="1" applyBorder="1" applyAlignment="1">
      <alignment vertical="center"/>
    </xf>
    <xf numFmtId="0" fontId="37" fillId="0" borderId="13" xfId="0" applyFont="1" applyFill="1" applyBorder="1" applyAlignment="1">
      <alignment vertical="center"/>
    </xf>
    <xf numFmtId="0" fontId="29" fillId="0" borderId="13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32" fillId="0" borderId="10" xfId="0" applyFont="1" applyFill="1" applyBorder="1" applyAlignment="1">
      <alignment vertical="center"/>
    </xf>
    <xf numFmtId="0" fontId="29" fillId="0" borderId="0" xfId="0" applyFont="1" applyFill="1" applyAlignment="1">
      <alignment horizontal="left"/>
    </xf>
    <xf numFmtId="0" fontId="32" fillId="0" borderId="12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4" fontId="37" fillId="0" borderId="18" xfId="68" applyNumberFormat="1" applyFont="1" applyFill="1" applyBorder="1" applyAlignment="1">
      <alignment horizontal="right" vertical="center" wrapText="1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Alignment="1">
      <alignment horizontal="right" vertical="center"/>
    </xf>
    <xf numFmtId="4" fontId="30" fillId="0" borderId="0" xfId="0" applyNumberFormat="1" applyFont="1" applyFill="1" applyAlignment="1">
      <alignment horizontal="right" vertical="center"/>
    </xf>
    <xf numFmtId="165" fontId="31" fillId="0" borderId="0" xfId="0" applyNumberFormat="1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4" fontId="29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horizontal="left" vertical="center"/>
    </xf>
    <xf numFmtId="0" fontId="29" fillId="0" borderId="11" xfId="0" applyFont="1" applyFill="1" applyBorder="1" applyAlignment="1">
      <alignment vertical="center"/>
    </xf>
    <xf numFmtId="0" fontId="32" fillId="0" borderId="0" xfId="0" applyFont="1" applyFill="1" applyAlignment="1">
      <alignment horizontal="center" vertical="center"/>
    </xf>
    <xf numFmtId="4" fontId="29" fillId="0" borderId="0" xfId="0" applyNumberFormat="1" applyFont="1" applyFill="1" applyAlignment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Alignment="1">
      <alignment horizontal="left" vertical="center"/>
    </xf>
    <xf numFmtId="49" fontId="34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vertical="center"/>
    </xf>
    <xf numFmtId="4" fontId="29" fillId="0" borderId="10" xfId="0" applyNumberFormat="1" applyFont="1" applyFill="1" applyBorder="1" applyAlignment="1">
      <alignment horizontal="left" vertical="center"/>
    </xf>
    <xf numFmtId="0" fontId="29" fillId="0" borderId="10" xfId="0" applyFont="1" applyFill="1" applyBorder="1" applyAlignment="1">
      <alignment horizontal="center" vertical="center"/>
    </xf>
    <xf numFmtId="4" fontId="29" fillId="0" borderId="10" xfId="68" applyNumberFormat="1" applyFont="1" applyFill="1" applyBorder="1" applyAlignment="1">
      <alignment horizontal="left" vertical="center"/>
    </xf>
    <xf numFmtId="0" fontId="29" fillId="0" borderId="10" xfId="68" applyFont="1" applyFill="1" applyBorder="1" applyAlignment="1">
      <alignment vertical="center"/>
    </xf>
    <xf numFmtId="4" fontId="29" fillId="0" borderId="10" xfId="0" applyNumberFormat="1" applyFont="1" applyFill="1" applyBorder="1" applyAlignment="1">
      <alignment vertical="center"/>
    </xf>
    <xf numFmtId="4" fontId="29" fillId="0" borderId="0" xfId="0" applyNumberFormat="1" applyFont="1" applyFill="1" applyAlignment="1">
      <alignment horizontal="left" vertical="center"/>
    </xf>
    <xf numFmtId="0" fontId="29" fillId="0" borderId="10" xfId="69" applyFont="1" applyFill="1" applyBorder="1" applyAlignment="1">
      <alignment vertical="center"/>
    </xf>
    <xf numFmtId="0" fontId="37" fillId="0" borderId="0" xfId="0" applyFont="1" applyFill="1" applyAlignment="1">
      <alignment horizontal="center" vertical="center"/>
    </xf>
    <xf numFmtId="4" fontId="37" fillId="0" borderId="0" xfId="0" applyNumberFormat="1" applyFont="1" applyFill="1" applyAlignment="1">
      <alignment vertical="center"/>
    </xf>
    <xf numFmtId="4" fontId="29" fillId="0" borderId="12" xfId="0" applyNumberFormat="1" applyFont="1" applyFill="1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/>
    </xf>
    <xf numFmtId="4" fontId="29" fillId="0" borderId="0" xfId="68" applyNumberFormat="1" applyFont="1" applyFill="1" applyAlignment="1">
      <alignment horizontal="left" vertical="center"/>
    </xf>
    <xf numFmtId="0" fontId="29" fillId="0" borderId="0" xfId="68" applyFont="1" applyFill="1" applyAlignment="1">
      <alignment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4" fontId="29" fillId="0" borderId="12" xfId="68" applyNumberFormat="1" applyFont="1" applyFill="1" applyBorder="1" applyAlignment="1">
      <alignment horizontal="left" vertical="center"/>
    </xf>
    <xf numFmtId="0" fontId="29" fillId="0" borderId="12" xfId="68" applyFont="1" applyFill="1" applyBorder="1" applyAlignment="1">
      <alignment vertical="center"/>
    </xf>
    <xf numFmtId="4" fontId="29" fillId="0" borderId="12" xfId="0" applyNumberFormat="1" applyFont="1" applyFill="1" applyBorder="1" applyAlignment="1">
      <alignment vertical="center"/>
    </xf>
    <xf numFmtId="0" fontId="29" fillId="0" borderId="10" xfId="0" applyFont="1" applyFill="1" applyBorder="1" applyAlignment="1">
      <alignment horizontal="right" vertical="center"/>
    </xf>
    <xf numFmtId="0" fontId="29" fillId="0" borderId="12" xfId="68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right" vertical="center"/>
    </xf>
    <xf numFmtId="4" fontId="37" fillId="0" borderId="0" xfId="0" applyNumberFormat="1" applyFont="1" applyFill="1" applyAlignment="1">
      <alignment horizontal="right" vertical="center"/>
    </xf>
    <xf numFmtId="4" fontId="29" fillId="0" borderId="10" xfId="0" applyNumberFormat="1" applyFont="1" applyFill="1" applyBorder="1" applyAlignment="1">
      <alignment horizontal="right" vertical="center"/>
    </xf>
    <xf numFmtId="0" fontId="32" fillId="0" borderId="13" xfId="0" applyFont="1" applyFill="1" applyBorder="1" applyAlignment="1">
      <alignment vertical="center"/>
    </xf>
    <xf numFmtId="0" fontId="29" fillId="0" borderId="13" xfId="68" applyFont="1" applyFill="1" applyBorder="1" applyAlignment="1">
      <alignment vertical="center"/>
    </xf>
    <xf numFmtId="0" fontId="29" fillId="0" borderId="0" xfId="69" applyFont="1" applyFill="1" applyAlignment="1">
      <alignment vertical="center"/>
    </xf>
    <xf numFmtId="0" fontId="29" fillId="0" borderId="10" xfId="68" applyFont="1" applyFill="1" applyBorder="1" applyAlignment="1">
      <alignment horizontal="left" vertical="center"/>
    </xf>
    <xf numFmtId="0" fontId="37" fillId="0" borderId="0" xfId="0" applyFont="1" applyFill="1" applyAlignment="1">
      <alignment horizontal="right" vertical="center"/>
    </xf>
    <xf numFmtId="165" fontId="37" fillId="0" borderId="0" xfId="0" applyNumberFormat="1" applyFont="1" applyFill="1" applyAlignment="1">
      <alignment vertical="center"/>
    </xf>
    <xf numFmtId="49" fontId="29" fillId="0" borderId="0" xfId="0" applyNumberFormat="1" applyFont="1" applyFill="1" applyAlignment="1">
      <alignment horizontal="right" vertical="center"/>
    </xf>
    <xf numFmtId="0" fontId="37" fillId="0" borderId="12" xfId="0" applyFont="1" applyFill="1" applyBorder="1" applyAlignment="1">
      <alignment horizontal="right" vertical="center"/>
    </xf>
    <xf numFmtId="4" fontId="29" fillId="0" borderId="10" xfId="68" applyNumberFormat="1" applyFont="1" applyFill="1" applyBorder="1" applyAlignment="1">
      <alignment horizontal="left" vertical="center" wrapText="1"/>
    </xf>
    <xf numFmtId="0" fontId="29" fillId="0" borderId="12" xfId="68" applyFont="1" applyFill="1" applyBorder="1" applyAlignment="1">
      <alignment vertical="center" wrapText="1"/>
    </xf>
    <xf numFmtId="4" fontId="41" fillId="0" borderId="0" xfId="0" applyNumberFormat="1" applyFont="1" applyFill="1" applyAlignment="1">
      <alignment horizontal="left" vertical="center"/>
    </xf>
    <xf numFmtId="0" fontId="41" fillId="0" borderId="0" xfId="0" applyFont="1" applyFill="1" applyAlignment="1">
      <alignment vertical="center"/>
    </xf>
    <xf numFmtId="0" fontId="41" fillId="0" borderId="0" xfId="0" applyFont="1" applyFill="1" applyAlignment="1">
      <alignment horizontal="center" vertical="center"/>
    </xf>
    <xf numFmtId="4" fontId="41" fillId="0" borderId="0" xfId="0" applyNumberFormat="1" applyFont="1" applyFill="1" applyAlignment="1">
      <alignment vertical="center"/>
    </xf>
    <xf numFmtId="4" fontId="41" fillId="0" borderId="0" xfId="68" applyNumberFormat="1" applyFont="1" applyFill="1" applyAlignment="1">
      <alignment horizontal="left" vertical="center"/>
    </xf>
    <xf numFmtId="0" fontId="41" fillId="0" borderId="0" xfId="68" applyFont="1" applyFill="1" applyAlignment="1">
      <alignment vertical="center"/>
    </xf>
    <xf numFmtId="0" fontId="42" fillId="0" borderId="0" xfId="0" applyFont="1" applyFill="1" applyAlignment="1">
      <alignment vertical="center"/>
    </xf>
    <xf numFmtId="4" fontId="29" fillId="0" borderId="13" xfId="68" applyNumberFormat="1" applyFont="1" applyFill="1" applyBorder="1" applyAlignment="1">
      <alignment horizontal="left" vertical="center"/>
    </xf>
    <xf numFmtId="4" fontId="37" fillId="0" borderId="10" xfId="68" applyNumberFormat="1" applyFont="1" applyFill="1" applyBorder="1" applyAlignment="1">
      <alignment horizontal="left" vertical="center"/>
    </xf>
    <xf numFmtId="0" fontId="37" fillId="0" borderId="10" xfId="68" applyFont="1" applyFill="1" applyBorder="1" applyAlignment="1">
      <alignment vertical="center"/>
    </xf>
    <xf numFmtId="4" fontId="29" fillId="0" borderId="13" xfId="0" applyNumberFormat="1" applyFont="1" applyFill="1" applyBorder="1" applyAlignment="1">
      <alignment vertical="center"/>
    </xf>
    <xf numFmtId="4" fontId="29" fillId="0" borderId="13" xfId="0" applyNumberFormat="1" applyFont="1" applyFill="1" applyBorder="1" applyAlignment="1">
      <alignment horizontal="left" vertical="center"/>
    </xf>
    <xf numFmtId="0" fontId="29" fillId="0" borderId="12" xfId="0" applyFont="1" applyFill="1" applyBorder="1" applyAlignment="1">
      <alignment horizontal="left" vertical="center"/>
    </xf>
    <xf numFmtId="0" fontId="29" fillId="0" borderId="15" xfId="0" applyFont="1" applyFill="1" applyBorder="1" applyAlignment="1">
      <alignment vertical="center"/>
    </xf>
    <xf numFmtId="4" fontId="32" fillId="0" borderId="14" xfId="0" applyNumberFormat="1" applyFont="1" applyFill="1" applyBorder="1" applyAlignment="1">
      <alignment horizontal="left" vertical="center"/>
    </xf>
    <xf numFmtId="0" fontId="29" fillId="0" borderId="14" xfId="0" applyFont="1" applyFill="1" applyBorder="1" applyAlignment="1">
      <alignment vertical="center"/>
    </xf>
    <xf numFmtId="4" fontId="29" fillId="0" borderId="14" xfId="0" applyNumberFormat="1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4" fontId="39" fillId="0" borderId="0" xfId="0" applyNumberFormat="1" applyFont="1" applyFill="1" applyAlignment="1">
      <alignment horizontal="right" vertical="center"/>
    </xf>
    <xf numFmtId="4" fontId="39" fillId="0" borderId="0" xfId="68" applyNumberFormat="1" applyFont="1" applyFill="1" applyAlignment="1">
      <alignment horizontal="left" vertical="center"/>
    </xf>
    <xf numFmtId="0" fontId="39" fillId="0" borderId="0" xfId="68" applyFont="1" applyFill="1" applyAlignment="1">
      <alignment horizontal="center" vertical="center"/>
    </xf>
    <xf numFmtId="0" fontId="40" fillId="0" borderId="0" xfId="68" applyFont="1" applyFill="1" applyAlignment="1">
      <alignment horizontal="center" vertical="center"/>
    </xf>
    <xf numFmtId="4" fontId="40" fillId="0" borderId="0" xfId="0" applyNumberFormat="1" applyFont="1" applyFill="1" applyAlignment="1">
      <alignment horizontal="right" vertical="center"/>
    </xf>
    <xf numFmtId="4" fontId="37" fillId="0" borderId="15" xfId="0" applyNumberFormat="1" applyFont="1" applyFill="1" applyBorder="1" applyAlignment="1">
      <alignment horizontal="right" vertical="center"/>
    </xf>
    <xf numFmtId="4" fontId="37" fillId="0" borderId="19" xfId="0" applyNumberFormat="1" applyFont="1" applyFill="1" applyBorder="1" applyAlignment="1">
      <alignment horizontal="right" vertical="center"/>
    </xf>
    <xf numFmtId="165" fontId="37" fillId="0" borderId="12" xfId="68" applyNumberFormat="1" applyFont="1" applyFill="1" applyBorder="1" applyAlignment="1">
      <alignment horizontal="right" vertical="center"/>
    </xf>
    <xf numFmtId="4" fontId="37" fillId="0" borderId="19" xfId="0" applyNumberFormat="1" applyFont="1" applyFill="1" applyBorder="1" applyAlignment="1">
      <alignment vertical="center"/>
    </xf>
    <xf numFmtId="4" fontId="37" fillId="0" borderId="22" xfId="0" applyNumberFormat="1" applyFont="1" applyFill="1" applyBorder="1" applyAlignment="1">
      <alignment vertical="center"/>
    </xf>
    <xf numFmtId="4" fontId="35" fillId="0" borderId="22" xfId="0" applyNumberFormat="1" applyFont="1" applyFill="1" applyBorder="1" applyAlignment="1">
      <alignment horizontal="left" vertical="center"/>
    </xf>
    <xf numFmtId="165" fontId="37" fillId="0" borderId="23" xfId="68" applyNumberFormat="1" applyFont="1" applyFill="1" applyBorder="1" applyAlignment="1">
      <alignment horizontal="right" vertical="center"/>
    </xf>
    <xf numFmtId="0" fontId="35" fillId="0" borderId="0" xfId="0" applyFont="1" applyFill="1" applyAlignment="1">
      <alignment horizontal="left" vertical="center"/>
    </xf>
    <xf numFmtId="0" fontId="37" fillId="0" borderId="0" xfId="68" applyFont="1" applyFill="1" applyAlignment="1">
      <alignment vertical="center"/>
    </xf>
    <xf numFmtId="4" fontId="37" fillId="0" borderId="26" xfId="0" applyNumberFormat="1" applyFont="1" applyFill="1" applyBorder="1" applyAlignment="1">
      <alignment horizontal="right" vertical="center"/>
    </xf>
    <xf numFmtId="0" fontId="35" fillId="0" borderId="21" xfId="0" applyFont="1" applyFill="1" applyBorder="1" applyAlignment="1">
      <alignment horizontal="right" vertical="center"/>
    </xf>
    <xf numFmtId="4" fontId="37" fillId="0" borderId="27" xfId="0" applyNumberFormat="1" applyFont="1" applyFill="1" applyBorder="1" applyAlignment="1">
      <alignment horizontal="right" vertical="center"/>
    </xf>
    <xf numFmtId="4" fontId="37" fillId="0" borderId="28" xfId="0" applyNumberFormat="1" applyFont="1" applyFill="1" applyBorder="1" applyAlignment="1">
      <alignment horizontal="right" vertical="center"/>
    </xf>
    <xf numFmtId="165" fontId="37" fillId="0" borderId="27" xfId="68" applyNumberFormat="1" applyFont="1" applyFill="1" applyBorder="1" applyAlignment="1">
      <alignment horizontal="right" vertical="center"/>
    </xf>
    <xf numFmtId="4" fontId="37" fillId="0" borderId="23" xfId="0" applyNumberFormat="1" applyFont="1" applyFill="1" applyBorder="1" applyAlignment="1">
      <alignment horizontal="right" vertical="center"/>
    </xf>
    <xf numFmtId="4" fontId="37" fillId="0" borderId="22" xfId="0" applyNumberFormat="1" applyFont="1" applyFill="1" applyBorder="1" applyAlignment="1">
      <alignment horizontal="right" vertical="center"/>
    </xf>
    <xf numFmtId="0" fontId="35" fillId="0" borderId="10" xfId="0" applyFont="1" applyFill="1" applyBorder="1" applyAlignment="1">
      <alignment horizontal="right" vertical="center"/>
    </xf>
    <xf numFmtId="165" fontId="37" fillId="0" borderId="10" xfId="68" applyNumberFormat="1" applyFont="1" applyFill="1" applyBorder="1" applyAlignment="1">
      <alignment horizontal="right" vertical="center"/>
    </xf>
    <xf numFmtId="4" fontId="37" fillId="0" borderId="29" xfId="0" applyNumberFormat="1" applyFont="1" applyFill="1" applyBorder="1" applyAlignment="1">
      <alignment horizontal="right" vertical="center"/>
    </xf>
    <xf numFmtId="0" fontId="37" fillId="0" borderId="21" xfId="0" applyFont="1" applyFill="1" applyBorder="1" applyAlignment="1">
      <alignment horizontal="right" vertical="center"/>
    </xf>
    <xf numFmtId="49" fontId="37" fillId="0" borderId="0" xfId="0" applyNumberFormat="1" applyFont="1" applyFill="1" applyAlignment="1">
      <alignment horizontal="right" vertical="center"/>
    </xf>
    <xf numFmtId="4" fontId="35" fillId="0" borderId="22" xfId="0" applyNumberFormat="1" applyFont="1" applyFill="1" applyBorder="1" applyAlignment="1">
      <alignment vertical="center"/>
    </xf>
    <xf numFmtId="0" fontId="37" fillId="0" borderId="13" xfId="68" applyFont="1" applyFill="1" applyBorder="1" applyAlignment="1">
      <alignment vertical="center"/>
    </xf>
    <xf numFmtId="4" fontId="37" fillId="0" borderId="23" xfId="0" applyNumberFormat="1" applyFont="1" applyFill="1" applyBorder="1" applyAlignment="1">
      <alignment vertical="center"/>
    </xf>
    <xf numFmtId="0" fontId="35" fillId="0" borderId="10" xfId="0" applyFont="1" applyFill="1" applyBorder="1" applyAlignment="1">
      <alignment vertical="center"/>
    </xf>
    <xf numFmtId="165" fontId="37" fillId="0" borderId="10" xfId="0" applyNumberFormat="1" applyFont="1" applyFill="1" applyBorder="1" applyAlignment="1">
      <alignment vertical="center"/>
    </xf>
    <xf numFmtId="4" fontId="37" fillId="0" borderId="21" xfId="0" applyNumberFormat="1" applyFont="1" applyFill="1" applyBorder="1" applyAlignment="1">
      <alignment horizontal="right" vertical="center"/>
    </xf>
    <xf numFmtId="4" fontId="37" fillId="0" borderId="15" xfId="0" applyNumberFormat="1" applyFont="1" applyFill="1" applyBorder="1" applyAlignment="1">
      <alignment vertical="center"/>
    </xf>
    <xf numFmtId="165" fontId="37" fillId="0" borderId="23" xfId="0" applyNumberFormat="1" applyFont="1" applyFill="1" applyBorder="1" applyAlignment="1">
      <alignment vertical="center"/>
    </xf>
    <xf numFmtId="165" fontId="37" fillId="0" borderId="29" xfId="0" applyNumberFormat="1" applyFont="1" applyFill="1" applyBorder="1" applyAlignment="1">
      <alignment vertical="center"/>
    </xf>
    <xf numFmtId="0" fontId="35" fillId="0" borderId="15" xfId="68" applyFont="1" applyFill="1" applyBorder="1" applyAlignment="1">
      <alignment vertical="center"/>
    </xf>
    <xf numFmtId="0" fontId="35" fillId="0" borderId="14" xfId="0" applyFont="1" applyFill="1" applyBorder="1" applyAlignment="1">
      <alignment vertical="center"/>
    </xf>
    <xf numFmtId="0" fontId="37" fillId="0" borderId="10" xfId="68" applyFont="1" applyFill="1" applyBorder="1" applyAlignment="1">
      <alignment horizontal="right" vertical="center"/>
    </xf>
    <xf numFmtId="4" fontId="37" fillId="0" borderId="22" xfId="68" applyNumberFormat="1" applyFont="1" applyFill="1" applyBorder="1" applyAlignment="1">
      <alignment vertical="center"/>
    </xf>
    <xf numFmtId="165" fontId="37" fillId="0" borderId="10" xfId="68" applyNumberFormat="1" applyFont="1" applyFill="1" applyBorder="1" applyAlignment="1">
      <alignment vertical="center"/>
    </xf>
    <xf numFmtId="165" fontId="37" fillId="0" borderId="23" xfId="68" applyNumberFormat="1" applyFont="1" applyFill="1" applyBorder="1" applyAlignment="1">
      <alignment vertical="center"/>
    </xf>
    <xf numFmtId="165" fontId="37" fillId="0" borderId="0" xfId="68" applyNumberFormat="1" applyFont="1" applyFill="1" applyAlignment="1">
      <alignment vertical="center"/>
    </xf>
    <xf numFmtId="0" fontId="37" fillId="0" borderId="12" xfId="68" applyFont="1" applyFill="1" applyBorder="1" applyAlignment="1">
      <alignment horizontal="right" vertical="center"/>
    </xf>
    <xf numFmtId="4" fontId="37" fillId="0" borderId="22" xfId="68" applyNumberFormat="1" applyFont="1" applyFill="1" applyBorder="1" applyAlignment="1">
      <alignment horizontal="right" vertical="center"/>
    </xf>
    <xf numFmtId="4" fontId="37" fillId="0" borderId="19" xfId="68" applyNumberFormat="1" applyFont="1" applyFill="1" applyBorder="1" applyAlignment="1">
      <alignment horizontal="right" vertical="center"/>
    </xf>
    <xf numFmtId="165" fontId="37" fillId="0" borderId="12" xfId="68" applyNumberFormat="1" applyFont="1" applyFill="1" applyBorder="1" applyAlignment="1">
      <alignment vertical="center"/>
    </xf>
    <xf numFmtId="4" fontId="37" fillId="0" borderId="14" xfId="68" applyNumberFormat="1" applyFont="1" applyFill="1" applyBorder="1" applyAlignment="1">
      <alignment horizontal="right" vertical="center"/>
    </xf>
    <xf numFmtId="4" fontId="37" fillId="0" borderId="23" xfId="68" applyNumberFormat="1" applyFont="1" applyFill="1" applyBorder="1" applyAlignment="1">
      <alignment horizontal="right" vertical="center"/>
    </xf>
    <xf numFmtId="4" fontId="37" fillId="0" borderId="0" xfId="68" applyNumberFormat="1" applyFont="1" applyFill="1" applyAlignment="1">
      <alignment horizontal="right" vertical="center"/>
    </xf>
    <xf numFmtId="4" fontId="37" fillId="0" borderId="26" xfId="68" applyNumberFormat="1" applyFont="1" applyFill="1" applyBorder="1" applyAlignment="1">
      <alignment horizontal="right" vertical="center"/>
    </xf>
    <xf numFmtId="0" fontId="37" fillId="0" borderId="0" xfId="68" applyFont="1" applyFill="1" applyAlignment="1">
      <alignment horizontal="right" vertical="center"/>
    </xf>
    <xf numFmtId="4" fontId="37" fillId="0" borderId="12" xfId="68" applyNumberFormat="1" applyFont="1" applyFill="1" applyBorder="1" applyAlignment="1">
      <alignment horizontal="left" vertical="center"/>
    </xf>
    <xf numFmtId="0" fontId="37" fillId="0" borderId="21" xfId="68" applyFont="1" applyFill="1" applyBorder="1" applyAlignment="1">
      <alignment horizontal="right" vertical="center"/>
    </xf>
    <xf numFmtId="0" fontId="35" fillId="0" borderId="10" xfId="68" applyFont="1" applyFill="1" applyBorder="1" applyAlignment="1">
      <alignment vertical="center"/>
    </xf>
    <xf numFmtId="4" fontId="35" fillId="0" borderId="23" xfId="68" applyNumberFormat="1" applyFont="1" applyFill="1" applyBorder="1" applyAlignment="1">
      <alignment horizontal="right" vertical="center"/>
    </xf>
    <xf numFmtId="4" fontId="37" fillId="0" borderId="23" xfId="68" applyNumberFormat="1" applyFont="1" applyFill="1" applyBorder="1" applyAlignment="1">
      <alignment vertical="center"/>
    </xf>
    <xf numFmtId="166" fontId="37" fillId="0" borderId="23" xfId="68" applyNumberFormat="1" applyFont="1" applyFill="1" applyBorder="1" applyAlignment="1">
      <alignment vertical="center"/>
    </xf>
    <xf numFmtId="0" fontId="37" fillId="0" borderId="0" xfId="68" applyFont="1" applyFill="1" applyBorder="1" applyAlignment="1">
      <alignment vertical="center"/>
    </xf>
    <xf numFmtId="0" fontId="37" fillId="0" borderId="0" xfId="68" applyFont="1" applyFill="1" applyBorder="1" applyAlignment="1">
      <alignment horizontal="right" vertical="center"/>
    </xf>
    <xf numFmtId="4" fontId="37" fillId="0" borderId="0" xfId="68" applyNumberFormat="1" applyFont="1" applyFill="1" applyBorder="1" applyAlignment="1">
      <alignment horizontal="right" vertical="center"/>
    </xf>
    <xf numFmtId="165" fontId="37" fillId="0" borderId="0" xfId="68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4" fontId="37" fillId="0" borderId="0" xfId="68" applyNumberFormat="1" applyFont="1" applyFill="1" applyAlignment="1">
      <alignment vertical="center"/>
    </xf>
    <xf numFmtId="0" fontId="37" fillId="0" borderId="21" xfId="68" applyFont="1" applyFill="1" applyBorder="1" applyAlignment="1">
      <alignment vertical="center"/>
    </xf>
    <xf numFmtId="0" fontId="43" fillId="0" borderId="10" xfId="0" applyFont="1" applyFill="1" applyBorder="1" applyAlignment="1">
      <alignment vertical="center"/>
    </xf>
    <xf numFmtId="2" fontId="37" fillId="0" borderId="19" xfId="68" applyNumberFormat="1" applyFont="1" applyFill="1" applyBorder="1" applyAlignment="1">
      <alignment vertical="center"/>
    </xf>
    <xf numFmtId="4" fontId="37" fillId="0" borderId="24" xfId="68" applyNumberFormat="1" applyFont="1" applyFill="1" applyBorder="1" applyAlignment="1">
      <alignment horizontal="right" vertical="center"/>
    </xf>
    <xf numFmtId="165" fontId="37" fillId="0" borderId="25" xfId="68" applyNumberFormat="1" applyFont="1" applyFill="1" applyBorder="1" applyAlignment="1">
      <alignment vertical="center"/>
    </xf>
    <xf numFmtId="0" fontId="37" fillId="0" borderId="14" xfId="68" applyFont="1" applyFill="1" applyBorder="1" applyAlignment="1">
      <alignment horizontal="right" vertical="center" wrapText="1"/>
    </xf>
    <xf numFmtId="4" fontId="35" fillId="0" borderId="24" xfId="68" applyNumberFormat="1" applyFont="1" applyFill="1" applyBorder="1" applyAlignment="1">
      <alignment horizontal="right" vertical="center"/>
    </xf>
    <xf numFmtId="4" fontId="37" fillId="0" borderId="12" xfId="68" applyNumberFormat="1" applyFont="1" applyFill="1" applyBorder="1" applyAlignment="1">
      <alignment horizontal="right" vertical="center"/>
    </xf>
    <xf numFmtId="0" fontId="37" fillId="0" borderId="14" xfId="68" applyFont="1" applyFill="1" applyBorder="1" applyAlignment="1">
      <alignment vertical="center"/>
    </xf>
    <xf numFmtId="4" fontId="37" fillId="0" borderId="24" xfId="0" applyNumberFormat="1" applyFont="1" applyFill="1" applyBorder="1" applyAlignment="1">
      <alignment horizontal="right" vertical="center"/>
    </xf>
    <xf numFmtId="0" fontId="37" fillId="0" borderId="17" xfId="68" applyFont="1" applyFill="1" applyBorder="1" applyAlignment="1">
      <alignment vertical="center"/>
    </xf>
    <xf numFmtId="4" fontId="37" fillId="0" borderId="16" xfId="68" applyNumberFormat="1" applyFont="1" applyFill="1" applyBorder="1" applyAlignment="1">
      <alignment vertical="center"/>
    </xf>
    <xf numFmtId="4" fontId="37" fillId="0" borderId="16" xfId="68" applyNumberFormat="1" applyFont="1" applyFill="1" applyBorder="1" applyAlignment="1">
      <alignment horizontal="right" vertical="center"/>
    </xf>
    <xf numFmtId="165" fontId="37" fillId="0" borderId="30" xfId="0" applyNumberFormat="1" applyFont="1" applyFill="1" applyBorder="1" applyAlignment="1">
      <alignment vertical="center"/>
    </xf>
    <xf numFmtId="0" fontId="37" fillId="0" borderId="31" xfId="68" applyFont="1" applyFill="1" applyBorder="1" applyAlignment="1">
      <alignment horizontal="right" vertical="center"/>
    </xf>
    <xf numFmtId="0" fontId="35" fillId="0" borderId="0" xfId="68" applyFont="1" applyFill="1" applyAlignment="1">
      <alignment vertical="center"/>
    </xf>
    <xf numFmtId="0" fontId="35" fillId="0" borderId="10" xfId="68" applyFont="1" applyFill="1" applyBorder="1" applyAlignment="1">
      <alignment horizontal="right" vertical="center"/>
    </xf>
    <xf numFmtId="0" fontId="35" fillId="0" borderId="21" xfId="68" applyFont="1" applyFill="1" applyBorder="1" applyAlignment="1">
      <alignment vertical="center"/>
    </xf>
    <xf numFmtId="4" fontId="35" fillId="0" borderId="22" xfId="68" applyNumberFormat="1" applyFont="1" applyFill="1" applyBorder="1" applyAlignment="1">
      <alignment vertical="center"/>
    </xf>
    <xf numFmtId="165" fontId="35" fillId="0" borderId="10" xfId="68" applyNumberFormat="1" applyFont="1" applyFill="1" applyBorder="1" applyAlignment="1">
      <alignment vertical="center"/>
    </xf>
    <xf numFmtId="0" fontId="35" fillId="0" borderId="12" xfId="68" applyFont="1" applyFill="1" applyBorder="1" applyAlignment="1">
      <alignment horizontal="right" vertical="center"/>
    </xf>
    <xf numFmtId="0" fontId="35" fillId="0" borderId="12" xfId="0" applyFont="1" applyFill="1" applyBorder="1" applyAlignment="1">
      <alignment vertical="center"/>
    </xf>
    <xf numFmtId="4" fontId="35" fillId="0" borderId="0" xfId="68" applyNumberFormat="1" applyFont="1" applyFill="1" applyAlignment="1">
      <alignment vertical="center"/>
    </xf>
    <xf numFmtId="4" fontId="35" fillId="0" borderId="10" xfId="68" applyNumberFormat="1" applyFont="1" applyFill="1" applyBorder="1" applyAlignment="1">
      <alignment horizontal="right" vertical="center"/>
    </xf>
    <xf numFmtId="49" fontId="37" fillId="0" borderId="0" xfId="68" applyNumberFormat="1" applyFont="1" applyFill="1" applyAlignment="1">
      <alignment horizontal="right" vertical="center"/>
    </xf>
    <xf numFmtId="4" fontId="29" fillId="0" borderId="0" xfId="0" applyNumberFormat="1" applyFont="1" applyFill="1" applyBorder="1" applyAlignment="1">
      <alignment horizontal="right" vertical="center"/>
    </xf>
    <xf numFmtId="0" fontId="35" fillId="0" borderId="15" xfId="68" applyFont="1" applyFill="1" applyBorder="1" applyAlignment="1"/>
    <xf numFmtId="0" fontId="40" fillId="0" borderId="15" xfId="68" applyFont="1" applyFill="1" applyBorder="1" applyAlignment="1"/>
    <xf numFmtId="4" fontId="37" fillId="0" borderId="15" xfId="0" applyNumberFormat="1" applyFont="1" applyFill="1" applyBorder="1" applyAlignment="1"/>
    <xf numFmtId="4" fontId="40" fillId="0" borderId="15" xfId="68" applyNumberFormat="1" applyFont="1" applyFill="1" applyBorder="1" applyAlignment="1"/>
    <xf numFmtId="165" fontId="37" fillId="0" borderId="15" xfId="0" applyNumberFormat="1" applyFont="1" applyFill="1" applyBorder="1" applyAlignment="1"/>
    <xf numFmtId="0" fontId="37" fillId="0" borderId="0" xfId="0" applyFont="1" applyFill="1" applyAlignment="1"/>
    <xf numFmtId="4" fontId="37" fillId="0" borderId="10" xfId="68" applyNumberFormat="1" applyFont="1" applyFill="1" applyBorder="1" applyAlignment="1">
      <alignment vertical="center"/>
    </xf>
    <xf numFmtId="0" fontId="37" fillId="0" borderId="13" xfId="68" applyFont="1" applyFill="1" applyBorder="1" applyAlignment="1">
      <alignment horizontal="left" vertical="center"/>
    </xf>
    <xf numFmtId="4" fontId="37" fillId="0" borderId="28" xfId="68" applyNumberFormat="1" applyFont="1" applyFill="1" applyBorder="1" applyAlignment="1">
      <alignment horizontal="right" vertical="center"/>
    </xf>
    <xf numFmtId="165" fontId="37" fillId="0" borderId="14" xfId="0" applyNumberFormat="1" applyFont="1" applyFill="1" applyBorder="1" applyAlignment="1">
      <alignment vertical="center"/>
    </xf>
    <xf numFmtId="0" fontId="36" fillId="0" borderId="0" xfId="0" applyFont="1" applyFill="1" applyAlignment="1">
      <alignment horizontal="left"/>
    </xf>
    <xf numFmtId="0" fontId="37" fillId="0" borderId="0" xfId="0" applyFont="1" applyFill="1" applyAlignment="1">
      <alignment horizontal="left"/>
    </xf>
    <xf numFmtId="0" fontId="37" fillId="0" borderId="12" xfId="0" applyFont="1" applyFill="1" applyBorder="1" applyAlignment="1">
      <alignment horizontal="left"/>
    </xf>
    <xf numFmtId="4" fontId="38" fillId="0" borderId="0" xfId="0" applyNumberFormat="1" applyFont="1" applyFill="1" applyAlignment="1">
      <alignment horizontal="left"/>
    </xf>
    <xf numFmtId="0" fontId="35" fillId="0" borderId="15" xfId="0" applyFont="1" applyFill="1" applyBorder="1" applyAlignment="1">
      <alignment horizontal="left"/>
    </xf>
    <xf numFmtId="0" fontId="37" fillId="0" borderId="15" xfId="0" applyFont="1" applyFill="1" applyBorder="1" applyAlignment="1">
      <alignment horizontal="left"/>
    </xf>
    <xf numFmtId="4" fontId="37" fillId="0" borderId="15" xfId="0" applyNumberFormat="1" applyFont="1" applyFill="1" applyBorder="1" applyAlignment="1">
      <alignment horizontal="left"/>
    </xf>
    <xf numFmtId="4" fontId="35" fillId="0" borderId="15" xfId="0" applyNumberFormat="1" applyFont="1" applyFill="1" applyBorder="1" applyAlignment="1">
      <alignment horizontal="left"/>
    </xf>
    <xf numFmtId="165" fontId="37" fillId="0" borderId="15" xfId="0" applyNumberFormat="1" applyFont="1" applyFill="1" applyBorder="1" applyAlignment="1">
      <alignment horizontal="left"/>
    </xf>
    <xf numFmtId="0" fontId="35" fillId="0" borderId="15" xfId="0" applyFont="1" applyFill="1" applyBorder="1" applyAlignment="1"/>
    <xf numFmtId="0" fontId="37" fillId="0" borderId="15" xfId="0" applyFont="1" applyFill="1" applyBorder="1" applyAlignment="1"/>
    <xf numFmtId="0" fontId="37" fillId="0" borderId="15" xfId="68" applyFont="1" applyFill="1" applyBorder="1" applyAlignment="1"/>
    <xf numFmtId="165" fontId="37" fillId="0" borderId="15" xfId="68" applyNumberFormat="1" applyFont="1" applyFill="1" applyBorder="1" applyAlignment="1"/>
    <xf numFmtId="0" fontId="35" fillId="0" borderId="14" xfId="0" applyFont="1" applyFill="1" applyBorder="1" applyAlignment="1"/>
    <xf numFmtId="4" fontId="37" fillId="0" borderId="15" xfId="68" applyNumberFormat="1" applyFont="1" applyFill="1" applyBorder="1" applyAlignment="1"/>
    <xf numFmtId="4" fontId="35" fillId="0" borderId="0" xfId="68" applyNumberFormat="1" applyFont="1" applyFill="1" applyAlignment="1">
      <alignment horizontal="left" vertical="center"/>
    </xf>
    <xf numFmtId="4" fontId="35" fillId="0" borderId="0" xfId="0" applyNumberFormat="1" applyFont="1" applyFill="1" applyAlignment="1">
      <alignment horizontal="center" vertical="center"/>
    </xf>
    <xf numFmtId="4" fontId="37" fillId="0" borderId="0" xfId="0" applyNumberFormat="1" applyFont="1" applyFill="1" applyAlignment="1">
      <alignment horizontal="center" vertical="center"/>
    </xf>
    <xf numFmtId="4" fontId="35" fillId="0" borderId="0" xfId="0" applyNumberFormat="1" applyFont="1" applyFill="1" applyAlignment="1">
      <alignment vertical="center"/>
    </xf>
    <xf numFmtId="4" fontId="35" fillId="0" borderId="0" xfId="68" applyNumberFormat="1" applyFont="1" applyFill="1" applyAlignment="1">
      <alignment horizontal="center" vertical="center"/>
    </xf>
    <xf numFmtId="4" fontId="35" fillId="0" borderId="15" xfId="68" applyNumberFormat="1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right" vertical="center" wrapText="1"/>
    </xf>
    <xf numFmtId="0" fontId="35" fillId="0" borderId="12" xfId="0" applyFont="1" applyFill="1" applyBorder="1" applyAlignment="1">
      <alignment horizontal="right" vertical="center"/>
    </xf>
    <xf numFmtId="4" fontId="35" fillId="0" borderId="19" xfId="0" applyNumberFormat="1" applyFont="1" applyFill="1" applyBorder="1" applyAlignment="1">
      <alignment horizontal="right" vertical="center"/>
    </xf>
    <xf numFmtId="165" fontId="37" fillId="0" borderId="12" xfId="0" applyNumberFormat="1" applyFont="1" applyFill="1" applyBorder="1" applyAlignment="1">
      <alignment horizontal="center" vertical="center"/>
    </xf>
    <xf numFmtId="4" fontId="37" fillId="0" borderId="20" xfId="68" applyNumberFormat="1" applyFont="1" applyFill="1" applyBorder="1" applyAlignment="1">
      <alignment horizontal="left" vertical="center"/>
    </xf>
    <xf numFmtId="4" fontId="35" fillId="0" borderId="22" xfId="0" applyNumberFormat="1" applyFont="1" applyFill="1" applyBorder="1" applyAlignment="1">
      <alignment horizontal="right" vertical="center"/>
    </xf>
    <xf numFmtId="165" fontId="37" fillId="0" borderId="10" xfId="0" applyNumberFormat="1" applyFont="1" applyFill="1" applyBorder="1" applyAlignment="1">
      <alignment horizontal="center" vertical="center"/>
    </xf>
    <xf numFmtId="4" fontId="37" fillId="0" borderId="0" xfId="68" applyNumberFormat="1" applyFont="1" applyFill="1" applyAlignment="1">
      <alignment horizontal="left" vertical="center"/>
    </xf>
    <xf numFmtId="165" fontId="37" fillId="0" borderId="23" xfId="0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right" vertical="center"/>
    </xf>
    <xf numFmtId="4" fontId="35" fillId="0" borderId="24" xfId="0" applyNumberFormat="1" applyFont="1" applyFill="1" applyBorder="1" applyAlignment="1">
      <alignment horizontal="right" vertical="center"/>
    </xf>
    <xf numFmtId="4" fontId="35" fillId="0" borderId="24" xfId="0" applyNumberFormat="1" applyFont="1" applyFill="1" applyBorder="1" applyAlignment="1">
      <alignment vertical="center"/>
    </xf>
    <xf numFmtId="165" fontId="37" fillId="0" borderId="14" xfId="0" applyNumberFormat="1" applyFont="1" applyFill="1" applyBorder="1" applyAlignment="1">
      <alignment horizontal="center" vertical="center"/>
    </xf>
    <xf numFmtId="4" fontId="37" fillId="0" borderId="14" xfId="68" applyNumberFormat="1" applyFont="1" applyFill="1" applyBorder="1" applyAlignment="1">
      <alignment horizontal="left" vertical="center"/>
    </xf>
    <xf numFmtId="0" fontId="29" fillId="0" borderId="0" xfId="0" applyFont="1" applyFill="1" applyAlignment="1">
      <alignment vertical="center" wrapText="1"/>
    </xf>
    <xf numFmtId="0" fontId="37" fillId="0" borderId="17" xfId="0" applyFont="1" applyFill="1" applyBorder="1" applyAlignment="1">
      <alignment vertical="center" wrapText="1"/>
    </xf>
    <xf numFmtId="0" fontId="2" fillId="0" borderId="31" xfId="0" applyFont="1" applyFill="1" applyBorder="1" applyAlignment="1">
      <alignment vertical="center" wrapText="1"/>
    </xf>
  </cellXfs>
  <cellStyles count="81">
    <cellStyle name="20% - Akzent1" xfId="1" xr:uid="{00000000-0005-0000-0000-000000000000}"/>
    <cellStyle name="20% - Akzent1 2" xfId="2" xr:uid="{00000000-0005-0000-0000-000001000000}"/>
    <cellStyle name="20% - Akzent2" xfId="3" xr:uid="{00000000-0005-0000-0000-000002000000}"/>
    <cellStyle name="20% - Akzent2 2" xfId="4" xr:uid="{00000000-0005-0000-0000-000003000000}"/>
    <cellStyle name="20% - Akzent3" xfId="5" xr:uid="{00000000-0005-0000-0000-000004000000}"/>
    <cellStyle name="20% - Akzent3 2" xfId="6" xr:uid="{00000000-0005-0000-0000-000005000000}"/>
    <cellStyle name="20% - Akzent4" xfId="7" xr:uid="{00000000-0005-0000-0000-000006000000}"/>
    <cellStyle name="20% - Akzent4 2" xfId="8" xr:uid="{00000000-0005-0000-0000-000007000000}"/>
    <cellStyle name="20% - Akzent5" xfId="9" xr:uid="{00000000-0005-0000-0000-000008000000}"/>
    <cellStyle name="20% - Akzent5 2" xfId="10" xr:uid="{00000000-0005-0000-0000-000009000000}"/>
    <cellStyle name="20% - Akzent6" xfId="11" xr:uid="{00000000-0005-0000-0000-00000A000000}"/>
    <cellStyle name="20% - Akzent6 2" xfId="12" xr:uid="{00000000-0005-0000-0000-00000B000000}"/>
    <cellStyle name="40% - Akzent1" xfId="13" xr:uid="{00000000-0005-0000-0000-00000C000000}"/>
    <cellStyle name="40% - Akzent1 2" xfId="14" xr:uid="{00000000-0005-0000-0000-00000D000000}"/>
    <cellStyle name="40% - Akzent2" xfId="15" xr:uid="{00000000-0005-0000-0000-00000E000000}"/>
    <cellStyle name="40% - Akzent2 2" xfId="16" xr:uid="{00000000-0005-0000-0000-00000F000000}"/>
    <cellStyle name="40% - Akzent3" xfId="17" xr:uid="{00000000-0005-0000-0000-000010000000}"/>
    <cellStyle name="40% - Akzent3 2" xfId="18" xr:uid="{00000000-0005-0000-0000-000011000000}"/>
    <cellStyle name="40% - Akzent4" xfId="19" xr:uid="{00000000-0005-0000-0000-000012000000}"/>
    <cellStyle name="40% - Akzent4 2" xfId="20" xr:uid="{00000000-0005-0000-0000-000013000000}"/>
    <cellStyle name="40% - Akzent5" xfId="21" xr:uid="{00000000-0005-0000-0000-000014000000}"/>
    <cellStyle name="40% - Akzent5 2" xfId="22" xr:uid="{00000000-0005-0000-0000-000015000000}"/>
    <cellStyle name="40% - Akzent6" xfId="23" xr:uid="{00000000-0005-0000-0000-000016000000}"/>
    <cellStyle name="40% - Akzent6 2" xfId="24" xr:uid="{00000000-0005-0000-0000-000017000000}"/>
    <cellStyle name="60% - Akzent1" xfId="25" xr:uid="{00000000-0005-0000-0000-000018000000}"/>
    <cellStyle name="60% - Akzent1 2" xfId="26" xr:uid="{00000000-0005-0000-0000-000019000000}"/>
    <cellStyle name="60% - Akzent2" xfId="27" xr:uid="{00000000-0005-0000-0000-00001A000000}"/>
    <cellStyle name="60% - Akzent2 2" xfId="28" xr:uid="{00000000-0005-0000-0000-00001B000000}"/>
    <cellStyle name="60% - Akzent3" xfId="29" xr:uid="{00000000-0005-0000-0000-00001C000000}"/>
    <cellStyle name="60% - Akzent3 2" xfId="30" xr:uid="{00000000-0005-0000-0000-00001D000000}"/>
    <cellStyle name="60% - Akzent4" xfId="31" xr:uid="{00000000-0005-0000-0000-00001E000000}"/>
    <cellStyle name="60% - Akzent4 2" xfId="32" xr:uid="{00000000-0005-0000-0000-00001F000000}"/>
    <cellStyle name="60% - Akzent5" xfId="33" xr:uid="{00000000-0005-0000-0000-000020000000}"/>
    <cellStyle name="60% - Akzent5 2" xfId="34" xr:uid="{00000000-0005-0000-0000-000021000000}"/>
    <cellStyle name="60% - Akzent6" xfId="35" xr:uid="{00000000-0005-0000-0000-000022000000}"/>
    <cellStyle name="60% - Akzent6 2" xfId="36" xr:uid="{00000000-0005-0000-0000-000023000000}"/>
    <cellStyle name="Akzent1 2" xfId="37" xr:uid="{00000000-0005-0000-0000-000024000000}"/>
    <cellStyle name="Akzent2 2" xfId="38" xr:uid="{00000000-0005-0000-0000-000025000000}"/>
    <cellStyle name="Akzent3 2" xfId="39" xr:uid="{00000000-0005-0000-0000-000026000000}"/>
    <cellStyle name="Akzent4 2" xfId="40" xr:uid="{00000000-0005-0000-0000-000027000000}"/>
    <cellStyle name="Akzent5 2" xfId="41" xr:uid="{00000000-0005-0000-0000-000028000000}"/>
    <cellStyle name="Akzent6 2" xfId="42" xr:uid="{00000000-0005-0000-0000-000029000000}"/>
    <cellStyle name="Ausgabe 2" xfId="43" xr:uid="{00000000-0005-0000-0000-00002A000000}"/>
    <cellStyle name="Berechnung 2" xfId="44" xr:uid="{00000000-0005-0000-0000-00002B000000}"/>
    <cellStyle name="Eingabe 2" xfId="45" xr:uid="{00000000-0005-0000-0000-00002C000000}"/>
    <cellStyle name="Ergebnis 2" xfId="46" xr:uid="{00000000-0005-0000-0000-00002D000000}"/>
    <cellStyle name="Erklärender Text 2" xfId="47" xr:uid="{00000000-0005-0000-0000-00002E000000}"/>
    <cellStyle name="Euro" xfId="48" xr:uid="{00000000-0005-0000-0000-00002F000000}"/>
    <cellStyle name="Euro 2" xfId="49" xr:uid="{00000000-0005-0000-0000-000030000000}"/>
    <cellStyle name="Euro 2 2" xfId="50" xr:uid="{00000000-0005-0000-0000-000031000000}"/>
    <cellStyle name="Euro 3" xfId="51" xr:uid="{00000000-0005-0000-0000-000032000000}"/>
    <cellStyle name="Euro 3 2" xfId="52" xr:uid="{00000000-0005-0000-0000-000033000000}"/>
    <cellStyle name="Euro 4" xfId="53" xr:uid="{00000000-0005-0000-0000-000034000000}"/>
    <cellStyle name="Euro 4 2" xfId="54" xr:uid="{00000000-0005-0000-0000-000035000000}"/>
    <cellStyle name="Euro 4 2 2" xfId="55" xr:uid="{00000000-0005-0000-0000-000036000000}"/>
    <cellStyle name="Euro 4 3" xfId="56" xr:uid="{00000000-0005-0000-0000-000037000000}"/>
    <cellStyle name="Euro 4 4" xfId="57" xr:uid="{00000000-0005-0000-0000-000038000000}"/>
    <cellStyle name="Euro 5" xfId="58" xr:uid="{00000000-0005-0000-0000-000039000000}"/>
    <cellStyle name="Euro 5 2" xfId="59" xr:uid="{00000000-0005-0000-0000-00003A000000}"/>
    <cellStyle name="Euro 6" xfId="60" xr:uid="{00000000-0005-0000-0000-00003B000000}"/>
    <cellStyle name="Euro 6 2" xfId="61" xr:uid="{00000000-0005-0000-0000-00003C000000}"/>
    <cellStyle name="Gut 2" xfId="62" xr:uid="{00000000-0005-0000-0000-00003D000000}"/>
    <cellStyle name="Neutral 2" xfId="63" xr:uid="{00000000-0005-0000-0000-00003E000000}"/>
    <cellStyle name="Notiz 2" xfId="64" xr:uid="{00000000-0005-0000-0000-00003F000000}"/>
    <cellStyle name="Notiz 2 2" xfId="65" xr:uid="{00000000-0005-0000-0000-000040000000}"/>
    <cellStyle name="Schlecht 2" xfId="66" xr:uid="{00000000-0005-0000-0000-000041000000}"/>
    <cellStyle name="Standard" xfId="0" builtinId="0"/>
    <cellStyle name="Standard 2" xfId="67" xr:uid="{00000000-0005-0000-0000-000043000000}"/>
    <cellStyle name="Standard 2 2" xfId="68" xr:uid="{00000000-0005-0000-0000-000044000000}"/>
    <cellStyle name="Standard 2 2 2" xfId="69" xr:uid="{00000000-0005-0000-0000-000045000000}"/>
    <cellStyle name="Standard 3" xfId="70" xr:uid="{00000000-0005-0000-0000-000046000000}"/>
    <cellStyle name="Überschrift 1 2" xfId="71" xr:uid="{00000000-0005-0000-0000-000047000000}"/>
    <cellStyle name="Überschrift 2 2" xfId="72" xr:uid="{00000000-0005-0000-0000-000048000000}"/>
    <cellStyle name="Überschrift 3 2" xfId="73" xr:uid="{00000000-0005-0000-0000-000049000000}"/>
    <cellStyle name="Überschrift 4 2" xfId="74" xr:uid="{00000000-0005-0000-0000-00004A000000}"/>
    <cellStyle name="Überschrift 5" xfId="75" xr:uid="{00000000-0005-0000-0000-00004B000000}"/>
    <cellStyle name="Verknüpfte Zelle 2" xfId="76" xr:uid="{00000000-0005-0000-0000-00004C000000}"/>
    <cellStyle name="Währung 2" xfId="77" xr:uid="{00000000-0005-0000-0000-00004D000000}"/>
    <cellStyle name="Währung 2 2" xfId="78" xr:uid="{00000000-0005-0000-0000-00004E000000}"/>
    <cellStyle name="Warnender Text 2" xfId="79" xr:uid="{00000000-0005-0000-0000-00004F000000}"/>
    <cellStyle name="Zelle überprüfen 2" xfId="80" xr:uid="{00000000-0005-0000-0000-000050000000}"/>
  </cellStyles>
  <dxfs count="11"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  <dxf>
      <font>
        <condense val="0"/>
        <extend val="0"/>
        <color indexed="9"/>
      </font>
      <fill>
        <patternFill>
          <bgColor indexed="17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EAEAEA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calcChain" Target="calcChain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15.xml"/><Relationship Id="rId20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9.xml"/><Relationship Id="rId19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770831620995185"/>
          <c:y val="2.02020953114418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4791666666666667E-2"/>
          <c:y val="0.11447811447811448"/>
          <c:w val="0.85833333333333328"/>
          <c:h val="0.8164983164983165"/>
        </c:manualLayout>
      </c:layout>
      <c:barChart>
        <c:barDir val="col"/>
        <c:grouping val="clustered"/>
        <c:varyColors val="0"/>
        <c:ser>
          <c:idx val="0"/>
          <c:order val="0"/>
          <c:tx>
            <c:v>Tabelle1!#REF!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Tabelle1!#REF!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2-4B88-BF89-CCD9B5B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60096"/>
        <c:axId val="1"/>
      </c:barChart>
      <c:catAx>
        <c:axId val="33686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e-DE"/>
          </a:p>
        </c:txPr>
        <c:crossAx val="336860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458331278527549"/>
          <c:y val="0.5050504353060421"/>
          <c:w val="8.1249979451942234E-2"/>
          <c:h val="3.7036997694006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4"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483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12700</xdr:colOff>
          <xdr:row>0</xdr:row>
          <xdr:rowOff>19050</xdr:rowOff>
        </xdr:from>
        <xdr:to>
          <xdr:col>1</xdr:col>
          <xdr:colOff>1809750</xdr:colOff>
          <xdr:row>2</xdr:row>
          <xdr:rowOff>184150</xdr:rowOff>
        </xdr:to>
        <xdr:sp macro="" textlink="">
          <xdr:nvSpPr>
            <xdr:cNvPr id="1575" name="Object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1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31753</xdr:colOff>
      <xdr:row>19</xdr:row>
      <xdr:rowOff>86186</xdr:rowOff>
    </xdr:from>
    <xdr:to>
      <xdr:col>3</xdr:col>
      <xdr:colOff>128588</xdr:colOff>
      <xdr:row>19</xdr:row>
      <xdr:rowOff>243499</xdr:rowOff>
    </xdr:to>
    <xdr:pic>
      <xdr:nvPicPr>
        <xdr:cNvPr id="19983" name="Grafik 4">
          <a:extLst>
            <a:ext uri="{FF2B5EF4-FFF2-40B4-BE49-F238E27FC236}">
              <a16:creationId xmlns:a16="http://schemas.microsoft.com/office/drawing/2014/main" id="{00000000-0008-0000-0100-00000F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6816" y="3777124"/>
          <a:ext cx="976310" cy="154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589406</xdr:colOff>
      <xdr:row>19</xdr:row>
      <xdr:rowOff>79928</xdr:rowOff>
    </xdr:from>
    <xdr:to>
      <xdr:col>5</xdr:col>
      <xdr:colOff>843118</xdr:colOff>
      <xdr:row>19</xdr:row>
      <xdr:rowOff>217116</xdr:rowOff>
    </xdr:to>
    <xdr:pic>
      <xdr:nvPicPr>
        <xdr:cNvPr id="19990" name="Grafik 31">
          <a:extLst>
            <a:ext uri="{FF2B5EF4-FFF2-40B4-BE49-F238E27FC236}">
              <a16:creationId xmlns:a16="http://schemas.microsoft.com/office/drawing/2014/main" id="{00000000-0008-0000-0100-0000164E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0569" y="3727486"/>
          <a:ext cx="253712" cy="137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30616</xdr:colOff>
      <xdr:row>0</xdr:row>
      <xdr:rowOff>11907</xdr:rowOff>
    </xdr:from>
    <xdr:to>
      <xdr:col>7</xdr:col>
      <xdr:colOff>17007</xdr:colOff>
      <xdr:row>8</xdr:row>
      <xdr:rowOff>130710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12679" y="166688"/>
          <a:ext cx="4165485" cy="1642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88"/>
  <sheetViews>
    <sheetView showGridLines="0" tabSelected="1" defaultGridColor="0" colorId="63" zoomScale="86" zoomScaleNormal="86" workbookViewId="0">
      <selection activeCell="L19" sqref="L19"/>
    </sheetView>
  </sheetViews>
  <sheetFormatPr baseColWidth="10" defaultColWidth="11.453125" defaultRowHeight="12"/>
  <cols>
    <col min="1" max="1" width="1.7265625" style="38" customWidth="1"/>
    <col min="2" max="2" width="31.453125" style="38" customWidth="1"/>
    <col min="3" max="3" width="13.26953125" style="38" customWidth="1"/>
    <col min="4" max="4" width="12.7265625" style="49" customWidth="1"/>
    <col min="5" max="6" width="14.26953125" style="50" customWidth="1"/>
    <col min="7" max="7" width="8.1796875" style="51" customWidth="1"/>
    <col min="8" max="8" width="0.81640625" style="38" customWidth="1"/>
    <col min="9" max="9" width="1.453125" style="38" customWidth="1"/>
    <col min="10" max="16384" width="11.453125" style="38"/>
  </cols>
  <sheetData>
    <row r="1" spans="2:8" ht="15" customHeight="1"/>
    <row r="2" spans="2:8" ht="15" customHeight="1">
      <c r="E2" s="53"/>
      <c r="F2" s="54"/>
    </row>
    <row r="3" spans="2:8" ht="15" customHeight="1">
      <c r="E3" s="53"/>
      <c r="F3" s="54"/>
    </row>
    <row r="4" spans="2:8" ht="15" customHeight="1">
      <c r="E4" s="53"/>
      <c r="F4" s="54"/>
    </row>
    <row r="5" spans="2:8" ht="15" customHeight="1">
      <c r="E5" s="53"/>
      <c r="F5" s="54"/>
    </row>
    <row r="6" spans="2:8" ht="15" customHeight="1">
      <c r="E6" s="53"/>
      <c r="F6" s="54"/>
    </row>
    <row r="7" spans="2:8" ht="15" customHeight="1">
      <c r="E7" s="53"/>
      <c r="F7" s="54"/>
    </row>
    <row r="8" spans="2:8" ht="15" customHeight="1">
      <c r="B8" s="56"/>
      <c r="D8" s="38"/>
      <c r="E8" s="38"/>
      <c r="F8" s="38"/>
      <c r="G8" s="38"/>
    </row>
    <row r="9" spans="2:8" ht="15" customHeight="1">
      <c r="D9" s="38"/>
      <c r="E9" s="38"/>
      <c r="F9" s="38"/>
      <c r="G9" s="38"/>
    </row>
    <row r="10" spans="2:8" ht="15" customHeight="1">
      <c r="B10" s="56"/>
      <c r="C10" s="52" t="s">
        <v>0</v>
      </c>
      <c r="D10" s="38"/>
      <c r="E10" s="38"/>
      <c r="F10" s="38"/>
      <c r="G10" s="49" t="s">
        <v>7</v>
      </c>
    </row>
    <row r="11" spans="2:8" ht="15" customHeight="1">
      <c r="B11" s="56"/>
      <c r="C11" s="52" t="s">
        <v>1</v>
      </c>
      <c r="D11" s="38"/>
      <c r="E11" s="38"/>
      <c r="F11" s="38"/>
      <c r="G11" s="49" t="s">
        <v>8</v>
      </c>
      <c r="H11" s="57"/>
    </row>
    <row r="12" spans="2:8" ht="15" customHeight="1">
      <c r="B12" s="56"/>
      <c r="C12" s="52" t="s">
        <v>3</v>
      </c>
      <c r="D12" s="38"/>
      <c r="E12" s="38"/>
      <c r="F12" s="38"/>
      <c r="G12" s="59" t="s">
        <v>2</v>
      </c>
      <c r="H12" s="57"/>
    </row>
    <row r="13" spans="2:8" ht="15" customHeight="1">
      <c r="B13" s="56"/>
      <c r="C13" s="60"/>
      <c r="D13" s="38"/>
      <c r="E13" s="38"/>
      <c r="F13" s="38"/>
      <c r="G13" s="59"/>
      <c r="H13" s="57"/>
    </row>
    <row r="14" spans="2:8" ht="15" customHeight="1">
      <c r="B14" s="56"/>
      <c r="D14" s="38"/>
      <c r="E14" s="38"/>
      <c r="F14" s="38"/>
      <c r="G14" s="59"/>
      <c r="H14" s="57"/>
    </row>
    <row r="15" spans="2:8" ht="15" customHeight="1">
      <c r="B15" s="26"/>
      <c r="C15" s="249" t="s">
        <v>136</v>
      </c>
      <c r="D15" s="249"/>
      <c r="E15" s="249"/>
      <c r="F15" s="249"/>
      <c r="G15" s="249"/>
      <c r="H15" s="57"/>
    </row>
    <row r="16" spans="2:8" ht="15" customHeight="1">
      <c r="B16" s="61" t="s">
        <v>163</v>
      </c>
      <c r="C16" s="249"/>
      <c r="D16" s="249"/>
      <c r="E16" s="249"/>
      <c r="F16" s="249"/>
      <c r="G16" s="249"/>
      <c r="H16" s="57"/>
    </row>
    <row r="17" spans="2:8" s="52" customFormat="1" ht="15" customHeight="1">
      <c r="B17" s="52" t="s">
        <v>181</v>
      </c>
      <c r="C17" s="249"/>
      <c r="D17" s="249"/>
      <c r="E17" s="249"/>
      <c r="F17" s="249"/>
      <c r="G17" s="249"/>
    </row>
    <row r="18" spans="2:8" s="52" customFormat="1" ht="15" customHeight="1">
      <c r="C18" s="249"/>
      <c r="D18" s="249"/>
      <c r="E18" s="249"/>
      <c r="F18" s="249"/>
      <c r="G18" s="249"/>
    </row>
    <row r="19" spans="2:8" ht="15" customHeight="1">
      <c r="C19" s="249"/>
      <c r="D19" s="249"/>
      <c r="E19" s="249"/>
      <c r="F19" s="249"/>
      <c r="G19" s="249"/>
    </row>
    <row r="20" spans="2:8" s="44" customFormat="1" ht="19.5" customHeight="1">
      <c r="B20" s="27" t="s">
        <v>13</v>
      </c>
      <c r="C20" s="215"/>
      <c r="D20" s="216"/>
      <c r="E20" s="216"/>
      <c r="F20" s="217" t="s">
        <v>176</v>
      </c>
      <c r="G20" s="214" t="s">
        <v>182</v>
      </c>
    </row>
    <row r="21" spans="2:8" ht="15" customHeight="1">
      <c r="B21" s="66" t="s">
        <v>14</v>
      </c>
      <c r="C21" s="67" t="s">
        <v>126</v>
      </c>
      <c r="D21" s="39"/>
      <c r="E21" s="65"/>
      <c r="F21" s="64"/>
      <c r="G21" s="68"/>
      <c r="H21" s="62"/>
    </row>
    <row r="22" spans="2:8" ht="15" customHeight="1">
      <c r="B22" s="66" t="s">
        <v>15</v>
      </c>
      <c r="C22" s="70" t="s">
        <v>16</v>
      </c>
      <c r="D22" s="38"/>
      <c r="E22" s="62"/>
      <c r="F22" s="69"/>
      <c r="G22" s="54"/>
      <c r="H22" s="62"/>
    </row>
    <row r="23" spans="2:8" ht="15" customHeight="1">
      <c r="B23" s="38" t="s">
        <v>134</v>
      </c>
      <c r="C23" s="38" t="s">
        <v>74</v>
      </c>
      <c r="D23" s="39"/>
      <c r="E23" s="65"/>
      <c r="F23" s="64"/>
      <c r="G23" s="68"/>
      <c r="H23" s="62"/>
    </row>
    <row r="24" spans="2:8" ht="15" customHeight="1">
      <c r="B24" s="66" t="s">
        <v>135</v>
      </c>
      <c r="C24" s="74" t="s">
        <v>17</v>
      </c>
      <c r="E24" s="58"/>
      <c r="F24" s="64"/>
      <c r="G24" s="68"/>
      <c r="H24" s="62"/>
    </row>
    <row r="25" spans="2:8" ht="15" customHeight="1">
      <c r="B25" s="75" t="s">
        <v>18</v>
      </c>
      <c r="C25" s="76" t="s">
        <v>19</v>
      </c>
      <c r="D25" s="41"/>
      <c r="E25" s="77"/>
      <c r="F25" s="69"/>
      <c r="G25" s="54"/>
      <c r="H25" s="62"/>
    </row>
    <row r="26" spans="2:8" ht="15" customHeight="1">
      <c r="B26" s="79"/>
      <c r="C26" s="80" t="s">
        <v>20</v>
      </c>
      <c r="D26" s="42"/>
      <c r="E26" s="78"/>
      <c r="F26" s="73"/>
      <c r="G26" s="81"/>
      <c r="H26" s="62"/>
    </row>
    <row r="27" spans="2:8" ht="15" customHeight="1">
      <c r="B27" s="66" t="s">
        <v>4</v>
      </c>
      <c r="C27" s="83" t="s">
        <v>21</v>
      </c>
      <c r="D27" s="38"/>
      <c r="E27" s="78"/>
      <c r="F27" s="73"/>
      <c r="G27" s="68"/>
      <c r="H27" s="62"/>
    </row>
    <row r="28" spans="2:8" ht="15" customHeight="1">
      <c r="B28" s="79" t="s">
        <v>5</v>
      </c>
      <c r="C28" s="83" t="s">
        <v>166</v>
      </c>
      <c r="D28" s="82"/>
      <c r="E28" s="86"/>
      <c r="F28" s="64"/>
      <c r="G28" s="68"/>
      <c r="H28" s="62"/>
    </row>
    <row r="29" spans="2:8" ht="15" customHeight="1">
      <c r="B29" s="75" t="s">
        <v>189</v>
      </c>
      <c r="C29" s="76" t="s">
        <v>22</v>
      </c>
      <c r="D29" s="87"/>
      <c r="E29" s="62"/>
      <c r="F29" s="69"/>
      <c r="G29" s="54"/>
      <c r="H29" s="62"/>
    </row>
    <row r="30" spans="2:8" ht="15" customHeight="1">
      <c r="B30" s="75"/>
      <c r="C30" s="76" t="s">
        <v>23</v>
      </c>
      <c r="D30" s="45"/>
      <c r="E30" s="78"/>
      <c r="F30" s="73"/>
      <c r="G30" s="81"/>
      <c r="H30" s="62"/>
    </row>
    <row r="31" spans="2:8" ht="15" customHeight="1">
      <c r="B31" s="88" t="s">
        <v>188</v>
      </c>
      <c r="C31" s="88" t="s">
        <v>132</v>
      </c>
      <c r="D31" s="38"/>
      <c r="E31" s="62"/>
      <c r="F31" s="69"/>
      <c r="G31" s="54"/>
      <c r="H31" s="62"/>
    </row>
    <row r="32" spans="2:8" ht="15" customHeight="1">
      <c r="B32" s="76"/>
      <c r="C32" s="89" t="s">
        <v>24</v>
      </c>
      <c r="D32" s="38"/>
      <c r="E32" s="62"/>
      <c r="F32" s="69"/>
      <c r="G32" s="54"/>
      <c r="H32" s="62"/>
    </row>
    <row r="33" spans="2:8" ht="15" customHeight="1">
      <c r="B33" s="76"/>
      <c r="C33" s="76" t="s">
        <v>25</v>
      </c>
      <c r="D33" s="38"/>
      <c r="E33" s="62"/>
      <c r="F33" s="69"/>
      <c r="G33" s="54"/>
      <c r="H33" s="62"/>
    </row>
    <row r="34" spans="2:8" ht="15" customHeight="1">
      <c r="B34" s="69"/>
      <c r="C34" s="89" t="s">
        <v>26</v>
      </c>
      <c r="D34" s="38"/>
      <c r="E34" s="62"/>
      <c r="F34" s="69"/>
      <c r="G34" s="54"/>
      <c r="H34" s="62"/>
    </row>
    <row r="35" spans="2:8" ht="15" customHeight="1">
      <c r="B35" s="69"/>
      <c r="C35" s="76" t="s">
        <v>27</v>
      </c>
      <c r="D35" s="38"/>
      <c r="E35" s="62"/>
      <c r="F35" s="69"/>
      <c r="G35" s="54"/>
      <c r="H35" s="62"/>
    </row>
    <row r="36" spans="2:8" ht="15" customHeight="1">
      <c r="B36" s="69"/>
      <c r="C36" s="76" t="s">
        <v>28</v>
      </c>
      <c r="D36" s="38"/>
      <c r="E36" s="62"/>
      <c r="F36" s="69"/>
      <c r="G36" s="54"/>
      <c r="H36" s="62"/>
    </row>
    <row r="37" spans="2:8" ht="15" customHeight="1">
      <c r="B37" s="69"/>
      <c r="C37" s="76" t="s">
        <v>29</v>
      </c>
      <c r="D37" s="38"/>
      <c r="E37" s="62"/>
      <c r="F37" s="69"/>
      <c r="G37" s="54"/>
      <c r="H37" s="62"/>
    </row>
    <row r="38" spans="2:8" ht="15" customHeight="1">
      <c r="B38" s="69"/>
      <c r="C38" s="89" t="s">
        <v>141</v>
      </c>
      <c r="D38" s="42"/>
      <c r="E38" s="62"/>
      <c r="F38" s="69"/>
      <c r="G38" s="54"/>
      <c r="H38" s="62"/>
    </row>
    <row r="39" spans="2:8" ht="15" customHeight="1">
      <c r="B39" s="66"/>
      <c r="C39" s="90"/>
      <c r="E39" s="65"/>
      <c r="F39" s="64"/>
      <c r="G39" s="68"/>
      <c r="H39" s="62"/>
    </row>
    <row r="40" spans="2:8" ht="15" customHeight="1">
      <c r="B40" s="66" t="s">
        <v>30</v>
      </c>
      <c r="C40" s="70" t="s">
        <v>31</v>
      </c>
      <c r="D40" s="82"/>
      <c r="E40" s="65"/>
      <c r="F40" s="64"/>
      <c r="G40" s="68"/>
      <c r="H40" s="62"/>
    </row>
    <row r="41" spans="2:8" ht="15" customHeight="1">
      <c r="B41" s="75" t="s">
        <v>32</v>
      </c>
      <c r="C41" s="76" t="s">
        <v>164</v>
      </c>
      <c r="D41" s="38"/>
      <c r="E41" s="62"/>
      <c r="F41" s="69"/>
      <c r="G41" s="54"/>
      <c r="H41" s="62"/>
    </row>
    <row r="42" spans="2:8" ht="15" customHeight="1">
      <c r="C42" s="38" t="s">
        <v>33</v>
      </c>
      <c r="D42" s="52"/>
      <c r="E42" s="76"/>
      <c r="F42" s="69"/>
      <c r="G42" s="54"/>
      <c r="H42" s="62"/>
    </row>
    <row r="43" spans="2:8" ht="15" customHeight="1">
      <c r="B43" s="75"/>
      <c r="C43" s="76" t="s">
        <v>34</v>
      </c>
      <c r="D43" s="52"/>
      <c r="E43" s="76"/>
      <c r="F43" s="69"/>
      <c r="G43" s="54"/>
      <c r="H43" s="62"/>
    </row>
    <row r="44" spans="2:8" ht="15" customHeight="1">
      <c r="B44" s="75"/>
      <c r="C44" s="76" t="s">
        <v>35</v>
      </c>
      <c r="D44" s="52"/>
      <c r="E44" s="76"/>
      <c r="F44" s="69"/>
      <c r="G44" s="54"/>
      <c r="H44" s="62"/>
    </row>
    <row r="45" spans="2:8" ht="15" customHeight="1">
      <c r="B45" s="75"/>
      <c r="C45" s="76" t="s">
        <v>36</v>
      </c>
      <c r="D45" s="52"/>
      <c r="E45" s="76"/>
      <c r="F45" s="69"/>
      <c r="G45" s="54"/>
      <c r="H45" s="62"/>
    </row>
    <row r="46" spans="2:8" ht="15" customHeight="1">
      <c r="B46" s="75"/>
      <c r="C46" s="76" t="s">
        <v>37</v>
      </c>
      <c r="D46" s="52"/>
      <c r="E46" s="76"/>
      <c r="F46" s="69"/>
      <c r="G46" s="54"/>
      <c r="H46" s="62"/>
    </row>
    <row r="47" spans="2:8" ht="15" customHeight="1">
      <c r="B47" s="66" t="s">
        <v>38</v>
      </c>
      <c r="C47" s="67" t="s">
        <v>39</v>
      </c>
      <c r="D47" s="39"/>
      <c r="E47" s="65"/>
      <c r="F47" s="64"/>
      <c r="G47" s="68"/>
      <c r="H47" s="62"/>
    </row>
    <row r="48" spans="2:8" ht="15" customHeight="1">
      <c r="B48" s="75" t="s">
        <v>40</v>
      </c>
      <c r="C48" s="70" t="s">
        <v>41</v>
      </c>
      <c r="D48" s="38"/>
      <c r="E48" s="62"/>
      <c r="F48" s="69"/>
      <c r="G48" s="81"/>
      <c r="H48" s="62"/>
    </row>
    <row r="49" spans="2:8" ht="15" customHeight="1">
      <c r="B49" s="108"/>
      <c r="C49" s="41"/>
      <c r="D49" s="41"/>
      <c r="E49" s="77"/>
      <c r="F49" s="108"/>
      <c r="G49" s="107"/>
      <c r="H49" s="62"/>
    </row>
    <row r="50" spans="2:8" s="48" customFormat="1" ht="15" customHeight="1">
      <c r="D50" s="176"/>
      <c r="E50" s="203"/>
      <c r="F50" s="203"/>
      <c r="G50" s="93" t="s">
        <v>12</v>
      </c>
    </row>
    <row r="51" spans="2:8" ht="15" customHeight="1">
      <c r="E51" s="58"/>
      <c r="F51" s="58"/>
    </row>
    <row r="52" spans="2:8" ht="15" customHeight="1">
      <c r="B52" s="64" t="s">
        <v>133</v>
      </c>
      <c r="C52" s="39" t="s">
        <v>42</v>
      </c>
      <c r="D52" s="39"/>
      <c r="E52" s="65"/>
      <c r="F52" s="64"/>
      <c r="G52" s="68"/>
      <c r="H52" s="62"/>
    </row>
    <row r="53" spans="2:8" ht="15" customHeight="1">
      <c r="B53" s="95" t="s">
        <v>43</v>
      </c>
      <c r="C53" s="67" t="s">
        <v>174</v>
      </c>
      <c r="D53" s="38"/>
      <c r="E53" s="78"/>
      <c r="F53" s="64"/>
      <c r="G53" s="68"/>
      <c r="H53" s="62"/>
    </row>
    <row r="54" spans="2:8" ht="15" customHeight="1">
      <c r="B54" s="96" t="s">
        <v>44</v>
      </c>
      <c r="C54" s="76" t="s">
        <v>45</v>
      </c>
      <c r="D54" s="39"/>
      <c r="E54" s="62"/>
      <c r="F54" s="69"/>
      <c r="G54" s="54"/>
      <c r="H54" s="62"/>
    </row>
    <row r="55" spans="2:8" ht="15" customHeight="1">
      <c r="B55" s="66" t="s">
        <v>46</v>
      </c>
      <c r="C55" s="70" t="s">
        <v>47</v>
      </c>
      <c r="D55" s="43"/>
      <c r="E55" s="67"/>
      <c r="F55" s="64"/>
      <c r="G55" s="68"/>
      <c r="H55" s="62"/>
    </row>
    <row r="56" spans="2:8" s="98" customFormat="1" ht="15" customHeight="1">
      <c r="B56" s="101" t="s">
        <v>48</v>
      </c>
      <c r="C56" s="102" t="s">
        <v>143</v>
      </c>
      <c r="D56" s="103"/>
      <c r="E56" s="102"/>
      <c r="F56" s="97"/>
      <c r="G56" s="100"/>
      <c r="H56" s="99"/>
    </row>
    <row r="57" spans="2:8" ht="15" customHeight="1">
      <c r="B57" s="66" t="s">
        <v>49</v>
      </c>
      <c r="C57" s="67" t="s">
        <v>50</v>
      </c>
      <c r="D57" s="43"/>
      <c r="E57" s="67"/>
      <c r="F57" s="64"/>
      <c r="G57" s="68"/>
      <c r="H57" s="62"/>
    </row>
    <row r="58" spans="2:8" ht="15" customHeight="1">
      <c r="B58" s="66" t="s">
        <v>51</v>
      </c>
      <c r="C58" s="88" t="s">
        <v>52</v>
      </c>
      <c r="D58" s="43"/>
      <c r="E58" s="67"/>
      <c r="F58" s="64"/>
      <c r="G58" s="68"/>
      <c r="H58" s="62"/>
    </row>
    <row r="59" spans="2:8" ht="15" customHeight="1">
      <c r="B59" s="104" t="s">
        <v>53</v>
      </c>
      <c r="C59" s="88" t="s">
        <v>54</v>
      </c>
      <c r="D59" s="87"/>
      <c r="E59" s="88"/>
      <c r="F59" s="69"/>
      <c r="G59" s="54"/>
      <c r="H59" s="62"/>
    </row>
    <row r="60" spans="2:8" ht="15" customHeight="1">
      <c r="B60" s="79"/>
      <c r="C60" s="80" t="s">
        <v>55</v>
      </c>
      <c r="D60" s="45"/>
      <c r="E60" s="80"/>
      <c r="F60" s="73"/>
      <c r="G60" s="81"/>
      <c r="H60" s="62"/>
    </row>
    <row r="61" spans="2:8" ht="15" customHeight="1">
      <c r="B61" s="66" t="s">
        <v>56</v>
      </c>
      <c r="C61" s="67" t="s">
        <v>57</v>
      </c>
      <c r="D61" s="43"/>
      <c r="E61" s="67"/>
      <c r="F61" s="43"/>
      <c r="G61" s="68"/>
      <c r="H61" s="62"/>
    </row>
    <row r="62" spans="2:8" ht="15" customHeight="1">
      <c r="B62" s="66" t="s">
        <v>58</v>
      </c>
      <c r="C62" s="67" t="s">
        <v>157</v>
      </c>
      <c r="D62" s="39"/>
      <c r="E62" s="67"/>
      <c r="F62" s="39"/>
      <c r="G62" s="68"/>
      <c r="H62" s="62"/>
    </row>
    <row r="63" spans="2:8" ht="14.15" customHeight="1">
      <c r="B63" s="75" t="s">
        <v>59</v>
      </c>
      <c r="C63" s="76" t="s">
        <v>60</v>
      </c>
      <c r="D63" s="52"/>
      <c r="E63" s="76"/>
      <c r="F63" s="52"/>
      <c r="G63" s="54"/>
      <c r="H63" s="62"/>
    </row>
    <row r="64" spans="2:8" ht="14.15" customHeight="1">
      <c r="B64" s="75"/>
      <c r="C64" s="76" t="s">
        <v>123</v>
      </c>
      <c r="D64" s="52"/>
      <c r="E64" s="76"/>
      <c r="F64" s="52"/>
      <c r="G64" s="54"/>
      <c r="H64" s="62"/>
    </row>
    <row r="65" spans="2:8" ht="14.15" customHeight="1">
      <c r="B65" s="76"/>
      <c r="C65" s="76" t="s">
        <v>61</v>
      </c>
      <c r="D65" s="45"/>
      <c r="E65" s="80"/>
      <c r="F65" s="52"/>
      <c r="G65" s="54"/>
      <c r="H65" s="62"/>
    </row>
    <row r="66" spans="2:8" ht="15" customHeight="1">
      <c r="B66" s="66" t="s">
        <v>62</v>
      </c>
      <c r="C66" s="39" t="s">
        <v>158</v>
      </c>
      <c r="D66" s="43"/>
      <c r="E66" s="52"/>
      <c r="F66" s="43"/>
      <c r="G66" s="68"/>
      <c r="H66" s="62"/>
    </row>
    <row r="67" spans="2:8" ht="15" customHeight="1">
      <c r="B67" s="104" t="s">
        <v>63</v>
      </c>
      <c r="C67" s="88" t="s">
        <v>64</v>
      </c>
      <c r="D67" s="41"/>
      <c r="E67" s="88"/>
      <c r="F67" s="41"/>
      <c r="G67" s="107"/>
      <c r="H67" s="62"/>
    </row>
    <row r="68" spans="2:8" ht="15" customHeight="1">
      <c r="B68" s="75"/>
      <c r="C68" s="55" t="s">
        <v>124</v>
      </c>
      <c r="D68" s="76"/>
      <c r="E68" s="76"/>
      <c r="F68" s="52"/>
      <c r="G68" s="54"/>
      <c r="H68" s="62"/>
    </row>
    <row r="69" spans="2:8" ht="15" customHeight="1">
      <c r="B69" s="75"/>
      <c r="C69" s="55" t="s">
        <v>65</v>
      </c>
      <c r="D69" s="76"/>
      <c r="E69" s="76"/>
      <c r="F69" s="52"/>
      <c r="G69" s="54"/>
      <c r="H69" s="62"/>
    </row>
    <row r="70" spans="2:8" ht="15" customHeight="1">
      <c r="B70" s="79"/>
      <c r="C70" s="109" t="s">
        <v>150</v>
      </c>
      <c r="D70" s="80"/>
      <c r="E70" s="80"/>
      <c r="F70" s="45"/>
      <c r="G70" s="81"/>
      <c r="H70" s="62"/>
    </row>
    <row r="71" spans="2:8" ht="15" customHeight="1">
      <c r="B71" s="75" t="s">
        <v>66</v>
      </c>
      <c r="C71" s="76" t="s">
        <v>67</v>
      </c>
      <c r="D71" s="52"/>
      <c r="E71" s="76"/>
      <c r="F71" s="45"/>
      <c r="G71" s="81"/>
      <c r="H71" s="62"/>
    </row>
    <row r="72" spans="2:8" ht="15" customHeight="1">
      <c r="B72" s="67" t="s">
        <v>68</v>
      </c>
      <c r="C72" s="67" t="s">
        <v>69</v>
      </c>
      <c r="D72" s="43"/>
      <c r="E72" s="67"/>
      <c r="F72" s="107"/>
      <c r="G72" s="41"/>
    </row>
    <row r="73" spans="2:8" ht="15" customHeight="1">
      <c r="B73" s="76" t="s">
        <v>70</v>
      </c>
      <c r="C73" s="76" t="s">
        <v>172</v>
      </c>
      <c r="D73" s="52"/>
      <c r="E73" s="76"/>
      <c r="F73" s="107"/>
      <c r="G73" s="41"/>
    </row>
    <row r="74" spans="2:8" ht="15" customHeight="1">
      <c r="C74" s="55" t="s">
        <v>173</v>
      </c>
      <c r="D74" s="38"/>
      <c r="E74" s="38"/>
      <c r="F74" s="54"/>
      <c r="G74" s="38"/>
    </row>
    <row r="75" spans="2:8" ht="15" customHeight="1">
      <c r="B75" s="39"/>
      <c r="C75" s="39" t="s">
        <v>159</v>
      </c>
      <c r="D75" s="39"/>
      <c r="E75" s="39"/>
      <c r="F75" s="68"/>
      <c r="G75" s="39"/>
    </row>
    <row r="76" spans="2:8" ht="15" customHeight="1">
      <c r="B76" s="67" t="s">
        <v>71</v>
      </c>
      <c r="C76" s="67" t="s">
        <v>183</v>
      </c>
      <c r="D76" s="80"/>
      <c r="E76" s="39"/>
      <c r="F76" s="68"/>
      <c r="G76" s="39"/>
    </row>
    <row r="77" spans="2:8" ht="15" customHeight="1" thickBot="1">
      <c r="B77" s="110"/>
      <c r="C77" s="111"/>
      <c r="D77" s="112"/>
      <c r="E77" s="112"/>
      <c r="F77" s="113"/>
      <c r="G77" s="112"/>
    </row>
    <row r="78" spans="2:8" s="114" customFormat="1" ht="25" customHeight="1">
      <c r="B78" s="116" t="s">
        <v>137</v>
      </c>
      <c r="D78" s="117" t="s">
        <v>72</v>
      </c>
      <c r="E78" s="118" t="s">
        <v>138</v>
      </c>
      <c r="F78" s="115" t="s">
        <v>140</v>
      </c>
      <c r="G78" s="119"/>
    </row>
    <row r="79" spans="2:8" s="29" customFormat="1" ht="18" customHeight="1">
      <c r="B79" s="229" t="s">
        <v>139</v>
      </c>
      <c r="D79" s="230">
        <f>F79/1.19</f>
        <v>91176.470588235301</v>
      </c>
      <c r="E79" s="231">
        <f>D79*19%</f>
        <v>17323.529411764706</v>
      </c>
      <c r="F79" s="232">
        <v>108500</v>
      </c>
      <c r="G79" s="85" t="s">
        <v>6</v>
      </c>
    </row>
    <row r="80" spans="2:8" s="29" customFormat="1" ht="18" customHeight="1">
      <c r="B80" s="229" t="s">
        <v>76</v>
      </c>
      <c r="D80" s="233">
        <f>F80/1.19</f>
        <v>91176.470588235301</v>
      </c>
      <c r="E80" s="231">
        <f>D80*19%</f>
        <v>17323.529411764706</v>
      </c>
      <c r="F80" s="232">
        <v>108500</v>
      </c>
      <c r="G80" s="85" t="s">
        <v>6</v>
      </c>
    </row>
    <row r="81" spans="2:7" s="29" customFormat="1" ht="18" customHeight="1">
      <c r="B81" s="63" t="s">
        <v>77</v>
      </c>
      <c r="D81" s="233">
        <f>F81/1.19</f>
        <v>101008.40336134454</v>
      </c>
      <c r="E81" s="231">
        <f>D81*19%</f>
        <v>19191.596638655461</v>
      </c>
      <c r="F81" s="232">
        <v>120200</v>
      </c>
      <c r="G81" s="85" t="s">
        <v>6</v>
      </c>
    </row>
    <row r="82" spans="2:7" s="29" customFormat="1" ht="16" customHeight="1" thickBot="1">
      <c r="B82" s="234"/>
      <c r="C82" s="150"/>
      <c r="E82" s="120"/>
      <c r="F82" s="147"/>
      <c r="G82" s="92"/>
    </row>
    <row r="83" spans="2:7" s="29" customFormat="1" ht="30" customHeight="1" thickBot="1">
      <c r="B83" s="234" t="s">
        <v>163</v>
      </c>
      <c r="C83" s="250"/>
      <c r="D83" s="251"/>
      <c r="E83" s="235" t="s">
        <v>122</v>
      </c>
      <c r="F83" s="47" t="s">
        <v>121</v>
      </c>
      <c r="G83" s="34"/>
    </row>
    <row r="84" spans="2:7" s="29" customFormat="1" ht="16" customHeight="1">
      <c r="B84" s="199" t="s">
        <v>75</v>
      </c>
      <c r="C84" s="239"/>
      <c r="D84" s="236"/>
      <c r="E84" s="237">
        <f>F79</f>
        <v>108500</v>
      </c>
      <c r="F84" s="123"/>
      <c r="G84" s="238"/>
    </row>
    <row r="85" spans="2:7" s="29" customFormat="1" ht="16" customHeight="1">
      <c r="B85" s="106" t="s">
        <v>160</v>
      </c>
      <c r="C85" s="105"/>
      <c r="D85" s="236"/>
      <c r="E85" s="240" t="s">
        <v>149</v>
      </c>
      <c r="F85" s="123"/>
      <c r="G85" s="238"/>
    </row>
    <row r="86" spans="2:7" s="29" customFormat="1" ht="16" customHeight="1">
      <c r="B86" s="144" t="s">
        <v>76</v>
      </c>
      <c r="C86" s="166"/>
      <c r="D86" s="136"/>
      <c r="E86" s="240">
        <f>F80</f>
        <v>108500</v>
      </c>
      <c r="F86" s="141"/>
      <c r="G86" s="241"/>
    </row>
    <row r="87" spans="2:7" s="29" customFormat="1" ht="16" customHeight="1">
      <c r="B87" s="142" t="s">
        <v>161</v>
      </c>
      <c r="C87" s="242"/>
      <c r="D87" s="136"/>
      <c r="E87" s="240" t="s">
        <v>149</v>
      </c>
      <c r="F87" s="141"/>
      <c r="G87" s="241"/>
    </row>
    <row r="88" spans="2:7" s="29" customFormat="1" ht="16" customHeight="1">
      <c r="B88" s="144" t="s">
        <v>77</v>
      </c>
      <c r="C88" s="30"/>
      <c r="D88" s="139"/>
      <c r="E88" s="240">
        <v>120200</v>
      </c>
      <c r="F88" s="124"/>
      <c r="G88" s="243"/>
    </row>
    <row r="89" spans="2:7" s="29" customFormat="1" ht="16" customHeight="1" thickBot="1">
      <c r="B89" s="186" t="s">
        <v>161</v>
      </c>
      <c r="C89" s="248"/>
      <c r="D89" s="244"/>
      <c r="E89" s="245" t="s">
        <v>149</v>
      </c>
      <c r="F89" s="246"/>
      <c r="G89" s="247"/>
    </row>
    <row r="90" spans="2:7" s="215" customFormat="1" ht="25" customHeight="1" thickBot="1">
      <c r="B90" s="218" t="s">
        <v>162</v>
      </c>
      <c r="C90" s="218"/>
      <c r="D90" s="219"/>
      <c r="E90" s="220"/>
      <c r="F90" s="221"/>
      <c r="G90" s="222"/>
    </row>
    <row r="91" spans="2:7" s="63" customFormat="1" ht="16" customHeight="1">
      <c r="B91" s="32" t="s">
        <v>167</v>
      </c>
      <c r="C91" s="32"/>
      <c r="D91" s="94"/>
      <c r="E91" s="121">
        <v>68</v>
      </c>
      <c r="F91" s="121"/>
      <c r="G91" s="122"/>
    </row>
    <row r="92" spans="2:7" s="127" customFormat="1" ht="16" customHeight="1">
      <c r="B92" s="32" t="s">
        <v>168</v>
      </c>
      <c r="C92" s="32"/>
      <c r="D92" s="94"/>
      <c r="E92" s="124">
        <v>80</v>
      </c>
      <c r="F92" s="125"/>
      <c r="G92" s="126"/>
    </row>
    <row r="93" spans="2:7" s="29" customFormat="1" ht="16" customHeight="1">
      <c r="B93" s="29" t="s">
        <v>79</v>
      </c>
      <c r="D93" s="91"/>
      <c r="E93" s="129">
        <v>155</v>
      </c>
      <c r="F93" s="129"/>
      <c r="G93" s="122"/>
    </row>
    <row r="94" spans="2:7" s="63" customFormat="1" ht="16" customHeight="1">
      <c r="B94" s="30" t="s">
        <v>80</v>
      </c>
      <c r="C94" s="30"/>
      <c r="D94" s="130"/>
      <c r="E94" s="131">
        <v>95</v>
      </c>
      <c r="F94" s="132"/>
      <c r="G94" s="133"/>
    </row>
    <row r="95" spans="2:7" s="63" customFormat="1" ht="16" customHeight="1">
      <c r="B95" s="30" t="s">
        <v>81</v>
      </c>
      <c r="C95" s="30"/>
      <c r="D95" s="130"/>
      <c r="E95" s="134">
        <v>150</v>
      </c>
      <c r="F95" s="135"/>
      <c r="G95" s="126"/>
    </row>
    <row r="96" spans="2:7" s="29" customFormat="1" ht="16" customHeight="1">
      <c r="B96" s="128"/>
      <c r="C96" s="128"/>
      <c r="D96" s="165"/>
      <c r="E96" s="177"/>
      <c r="F96" s="177"/>
      <c r="G96" s="140"/>
    </row>
    <row r="97" spans="2:8" s="29" customFormat="1" ht="16" customHeight="1">
      <c r="B97" s="128"/>
      <c r="C97" s="128"/>
      <c r="D97" s="165"/>
      <c r="E97" s="177"/>
      <c r="F97" s="177"/>
      <c r="G97" s="140" t="s">
        <v>11</v>
      </c>
    </row>
    <row r="98" spans="2:8" s="29" customFormat="1" ht="16" customHeight="1">
      <c r="B98" s="28"/>
      <c r="C98" s="128"/>
      <c r="D98" s="165"/>
      <c r="E98" s="177"/>
      <c r="F98" s="177"/>
      <c r="G98" s="140"/>
    </row>
    <row r="99" spans="2:8" s="63" customFormat="1" ht="16" customHeight="1">
      <c r="B99" s="32" t="s">
        <v>82</v>
      </c>
      <c r="C99" s="30"/>
      <c r="D99" s="136"/>
      <c r="E99" s="134">
        <v>2850</v>
      </c>
      <c r="F99" s="135"/>
      <c r="G99" s="137"/>
    </row>
    <row r="100" spans="2:8" s="63" customFormat="1" ht="16" customHeight="1">
      <c r="B100" s="30" t="s">
        <v>83</v>
      </c>
      <c r="C100" s="32"/>
      <c r="D100" s="94"/>
      <c r="E100" s="138">
        <v>50</v>
      </c>
      <c r="F100" s="135"/>
      <c r="G100" s="137"/>
    </row>
    <row r="101" spans="2:8" s="29" customFormat="1" ht="16" customHeight="1">
      <c r="B101" s="30" t="s">
        <v>84</v>
      </c>
      <c r="C101" s="30"/>
      <c r="D101" s="94" t="s">
        <v>78</v>
      </c>
      <c r="E101" s="134">
        <v>580</v>
      </c>
      <c r="F101" s="135"/>
      <c r="G101" s="137"/>
    </row>
    <row r="102" spans="2:8" s="63" customFormat="1" ht="16" customHeight="1">
      <c r="B102" s="30" t="s">
        <v>131</v>
      </c>
      <c r="C102" s="30"/>
      <c r="D102" s="84"/>
      <c r="E102" s="135">
        <v>3250</v>
      </c>
      <c r="F102" s="135"/>
      <c r="G102" s="137"/>
    </row>
    <row r="103" spans="2:8" s="29" customFormat="1" ht="16" customHeight="1">
      <c r="B103" s="30" t="s">
        <v>85</v>
      </c>
      <c r="C103" s="30"/>
      <c r="D103" s="84"/>
      <c r="E103" s="134">
        <v>265</v>
      </c>
      <c r="F103" s="135"/>
      <c r="G103" s="137"/>
    </row>
    <row r="104" spans="2:8" s="63" customFormat="1" ht="16" customHeight="1">
      <c r="B104" s="30" t="s">
        <v>86</v>
      </c>
      <c r="C104" s="29"/>
      <c r="D104" s="91"/>
      <c r="E104" s="134">
        <v>680</v>
      </c>
      <c r="F104" s="135"/>
      <c r="G104" s="137"/>
    </row>
    <row r="105" spans="2:8" s="29" customFormat="1" ht="16" customHeight="1">
      <c r="B105" s="40" t="s">
        <v>87</v>
      </c>
      <c r="C105" s="40"/>
      <c r="D105" s="139"/>
      <c r="E105" s="143">
        <v>295</v>
      </c>
      <c r="F105" s="135"/>
      <c r="G105" s="137"/>
    </row>
    <row r="106" spans="2:8" s="63" customFormat="1" ht="16" customHeight="1">
      <c r="B106" s="30" t="s">
        <v>88</v>
      </c>
      <c r="C106" s="30"/>
      <c r="D106" s="94" t="s">
        <v>78</v>
      </c>
      <c r="E106" s="134">
        <v>285</v>
      </c>
      <c r="F106" s="135"/>
      <c r="G106" s="137"/>
    </row>
    <row r="107" spans="2:8" s="29" customFormat="1" ht="16" customHeight="1">
      <c r="B107" s="30" t="s">
        <v>169</v>
      </c>
      <c r="C107" s="30"/>
      <c r="D107" s="146"/>
      <c r="E107" s="135">
        <v>2370</v>
      </c>
      <c r="F107" s="135"/>
      <c r="G107" s="145"/>
    </row>
    <row r="108" spans="2:8" s="29" customFormat="1" ht="16" customHeight="1">
      <c r="B108" s="30" t="s">
        <v>170</v>
      </c>
      <c r="C108" s="32"/>
      <c r="D108" s="146"/>
      <c r="E108" s="134"/>
      <c r="F108" s="135"/>
      <c r="G108" s="145"/>
    </row>
    <row r="109" spans="2:8" s="29" customFormat="1" ht="16" customHeight="1">
      <c r="B109" s="28" t="s">
        <v>178</v>
      </c>
      <c r="C109" s="32"/>
      <c r="D109" s="146"/>
      <c r="E109" s="134">
        <v>1990</v>
      </c>
      <c r="F109" s="135"/>
      <c r="G109" s="137"/>
      <c r="H109" s="71"/>
    </row>
    <row r="110" spans="2:8" s="29" customFormat="1" ht="16" customHeight="1">
      <c r="B110" s="28" t="s">
        <v>177</v>
      </c>
      <c r="C110" s="32"/>
      <c r="D110" s="146"/>
      <c r="E110" s="134"/>
      <c r="F110" s="135"/>
      <c r="G110" s="137"/>
      <c r="H110" s="71"/>
    </row>
    <row r="111" spans="2:8" s="209" customFormat="1" ht="25" customHeight="1" thickBot="1">
      <c r="B111" s="223" t="s">
        <v>89</v>
      </c>
      <c r="C111" s="224"/>
      <c r="D111" s="35"/>
      <c r="E111" s="206"/>
      <c r="F111" s="33"/>
      <c r="G111" s="208"/>
    </row>
    <row r="112" spans="2:8" s="63" customFormat="1" ht="16" customHeight="1">
      <c r="B112" s="32" t="s">
        <v>90</v>
      </c>
      <c r="C112" s="32"/>
      <c r="D112" s="139" t="s">
        <v>78</v>
      </c>
      <c r="E112" s="121">
        <v>5800</v>
      </c>
      <c r="F112" s="121"/>
      <c r="G112" s="149"/>
    </row>
    <row r="113" spans="2:8" s="63" customFormat="1" ht="16" customHeight="1">
      <c r="B113" s="32" t="s">
        <v>144</v>
      </c>
      <c r="C113" s="32"/>
      <c r="D113" s="139" t="s">
        <v>78</v>
      </c>
      <c r="E113" s="138">
        <v>1000</v>
      </c>
      <c r="F113" s="121"/>
      <c r="G113" s="149"/>
    </row>
    <row r="114" spans="2:8" s="63" customFormat="1" ht="16" customHeight="1">
      <c r="B114" s="32" t="s">
        <v>145</v>
      </c>
      <c r="C114" s="32"/>
      <c r="D114" s="139" t="s">
        <v>78</v>
      </c>
      <c r="E114" s="138">
        <v>6800</v>
      </c>
      <c r="F114" s="121"/>
      <c r="G114" s="149"/>
    </row>
    <row r="115" spans="2:8" s="29" customFormat="1" ht="16" customHeight="1">
      <c r="B115" s="106" t="s">
        <v>91</v>
      </c>
      <c r="C115" s="30"/>
      <c r="D115" s="130"/>
      <c r="E115" s="134">
        <v>890</v>
      </c>
      <c r="F115" s="135"/>
      <c r="G115" s="148"/>
    </row>
    <row r="116" spans="2:8" s="29" customFormat="1" ht="16" customHeight="1">
      <c r="B116" s="30" t="s">
        <v>92</v>
      </c>
      <c r="C116" s="30"/>
      <c r="D116" s="130"/>
      <c r="E116" s="134">
        <v>250</v>
      </c>
      <c r="F116" s="135"/>
      <c r="G116" s="148"/>
    </row>
    <row r="117" spans="2:8" s="209" customFormat="1" ht="25" customHeight="1" thickBot="1">
      <c r="B117" s="227" t="s">
        <v>93</v>
      </c>
      <c r="C117" s="225"/>
      <c r="D117" s="36"/>
      <c r="E117" s="37"/>
      <c r="F117" s="37"/>
      <c r="G117" s="226"/>
    </row>
    <row r="118" spans="2:8" s="29" customFormat="1" ht="16" customHeight="1">
      <c r="B118" s="30" t="s">
        <v>94</v>
      </c>
      <c r="C118" s="106"/>
      <c r="D118" s="152"/>
      <c r="E118" s="153">
        <v>6200</v>
      </c>
      <c r="F118" s="153"/>
      <c r="G118" s="154"/>
    </row>
    <row r="119" spans="2:8" s="29" customFormat="1" ht="16" customHeight="1">
      <c r="B119" s="30" t="s">
        <v>142</v>
      </c>
      <c r="C119" s="106"/>
      <c r="D119" s="152" t="s">
        <v>78</v>
      </c>
      <c r="E119" s="153"/>
      <c r="F119" s="153"/>
      <c r="G119" s="155"/>
    </row>
    <row r="120" spans="2:8" s="29" customFormat="1" ht="16" customHeight="1">
      <c r="B120" s="30" t="s">
        <v>95</v>
      </c>
      <c r="C120" s="106"/>
      <c r="D120" s="139" t="s">
        <v>78</v>
      </c>
      <c r="E120" s="153">
        <v>2000</v>
      </c>
      <c r="F120" s="153"/>
      <c r="G120" s="156"/>
      <c r="H120" s="71"/>
    </row>
    <row r="121" spans="2:8" s="29" customFormat="1" ht="16" customHeight="1">
      <c r="B121" s="32" t="s">
        <v>96</v>
      </c>
      <c r="C121" s="28"/>
      <c r="D121" s="139" t="s">
        <v>78</v>
      </c>
      <c r="E121" s="153">
        <v>800</v>
      </c>
      <c r="F121" s="153"/>
      <c r="G121" s="154"/>
      <c r="H121" s="71"/>
    </row>
    <row r="122" spans="2:8" s="29" customFormat="1" ht="16" customHeight="1">
      <c r="B122" s="30" t="s">
        <v>97</v>
      </c>
      <c r="C122" s="106"/>
      <c r="D122" s="152"/>
      <c r="E122" s="153">
        <v>600</v>
      </c>
      <c r="F122" s="153"/>
      <c r="G122" s="154"/>
      <c r="H122" s="71"/>
    </row>
    <row r="123" spans="2:8" s="29" customFormat="1" ht="16" customHeight="1">
      <c r="B123" s="30" t="s">
        <v>98</v>
      </c>
      <c r="C123" s="106"/>
      <c r="D123" s="152"/>
      <c r="E123" s="158">
        <v>350</v>
      </c>
      <c r="F123" s="158"/>
      <c r="G123" s="155"/>
      <c r="H123" s="71"/>
    </row>
    <row r="124" spans="2:8" s="63" customFormat="1" ht="16" customHeight="1">
      <c r="B124" s="30" t="s">
        <v>99</v>
      </c>
      <c r="C124" s="28"/>
      <c r="D124" s="157"/>
      <c r="E124" s="159">
        <v>1700</v>
      </c>
      <c r="F124" s="159"/>
      <c r="G124" s="160"/>
    </row>
    <row r="125" spans="2:8" s="209" customFormat="1" ht="25" customHeight="1" thickBot="1">
      <c r="B125" s="223" t="s">
        <v>100</v>
      </c>
      <c r="C125" s="225"/>
      <c r="D125" s="36"/>
      <c r="E125" s="37"/>
      <c r="F125" s="37"/>
      <c r="G125" s="226"/>
    </row>
    <row r="126" spans="2:8" s="29" customFormat="1" ht="16" customHeight="1"/>
    <row r="127" spans="2:8" s="29" customFormat="1" ht="16" customHeight="1">
      <c r="B127" s="30" t="s">
        <v>165</v>
      </c>
      <c r="C127" s="106"/>
      <c r="D127" s="30"/>
      <c r="E127" s="158">
        <v>7995</v>
      </c>
      <c r="F127" s="158"/>
      <c r="G127" s="154"/>
    </row>
    <row r="128" spans="2:8" s="29" customFormat="1" ht="16" customHeight="1">
      <c r="B128" s="32" t="s">
        <v>179</v>
      </c>
      <c r="C128" s="128"/>
      <c r="E128" s="158">
        <v>6965</v>
      </c>
      <c r="F128" s="164"/>
      <c r="G128" s="156"/>
    </row>
    <row r="129" spans="2:8" s="63" customFormat="1" ht="16" customHeight="1">
      <c r="B129" s="30" t="s">
        <v>101</v>
      </c>
      <c r="C129" s="144"/>
      <c r="D129" s="84" t="s">
        <v>102</v>
      </c>
      <c r="E129" s="158">
        <v>980</v>
      </c>
      <c r="F129" s="158"/>
      <c r="G129" s="155"/>
    </row>
    <row r="130" spans="2:8" s="63" customFormat="1" ht="16" customHeight="1">
      <c r="B130" s="30" t="s">
        <v>103</v>
      </c>
      <c r="C130" s="30"/>
      <c r="D130" s="94"/>
      <c r="E130" s="121">
        <v>525</v>
      </c>
      <c r="F130" s="159"/>
      <c r="G130" s="155"/>
    </row>
    <row r="131" spans="2:8" s="29" customFormat="1" ht="16" customHeight="1">
      <c r="B131" s="128"/>
      <c r="C131" s="128"/>
      <c r="D131" s="165"/>
      <c r="E131" s="163"/>
      <c r="F131" s="163"/>
      <c r="G131" s="156"/>
    </row>
    <row r="132" spans="2:8" s="29" customFormat="1" ht="16" customHeight="1">
      <c r="B132" s="106" t="s">
        <v>146</v>
      </c>
      <c r="C132" s="168"/>
      <c r="D132" s="139" t="s">
        <v>78</v>
      </c>
      <c r="E132" s="162">
        <v>280</v>
      </c>
      <c r="F132" s="158"/>
      <c r="G132" s="155"/>
    </row>
    <row r="133" spans="2:8" s="63" customFormat="1" ht="16" customHeight="1">
      <c r="B133" s="32" t="s">
        <v>104</v>
      </c>
      <c r="C133" s="28"/>
      <c r="D133" s="157"/>
      <c r="E133" s="158">
        <v>420</v>
      </c>
      <c r="F133" s="158"/>
      <c r="G133" s="155"/>
    </row>
    <row r="134" spans="2:8" s="63" customFormat="1" ht="16" customHeight="1">
      <c r="B134" s="30" t="s">
        <v>105</v>
      </c>
      <c r="C134" s="106"/>
      <c r="D134" s="152"/>
      <c r="E134" s="158">
        <v>420</v>
      </c>
      <c r="F134" s="158"/>
      <c r="G134" s="155"/>
    </row>
    <row r="135" spans="2:8" s="29" customFormat="1" ht="16" customHeight="1">
      <c r="B135" s="29" t="s">
        <v>125</v>
      </c>
      <c r="C135" s="106"/>
      <c r="D135" s="152"/>
      <c r="E135" s="162">
        <v>420</v>
      </c>
      <c r="F135" s="158"/>
      <c r="G135" s="155"/>
      <c r="H135" s="71"/>
    </row>
    <row r="136" spans="2:8" s="29" customFormat="1" ht="16" customHeight="1">
      <c r="B136" s="106"/>
      <c r="C136" s="128"/>
      <c r="D136" s="165"/>
      <c r="E136" s="163"/>
      <c r="F136" s="163"/>
      <c r="G136" s="156"/>
    </row>
    <row r="137" spans="2:8" s="29" customFormat="1" ht="16" customHeight="1">
      <c r="B137" s="106" t="s">
        <v>106</v>
      </c>
      <c r="C137" s="106"/>
      <c r="D137" s="152"/>
      <c r="E137" s="170">
        <v>1200</v>
      </c>
      <c r="F137" s="153"/>
      <c r="G137" s="171"/>
      <c r="H137" s="71"/>
    </row>
    <row r="138" spans="2:8" s="29" customFormat="1" ht="16" customHeight="1">
      <c r="B138" s="32" t="s">
        <v>107</v>
      </c>
      <c r="C138" s="28"/>
      <c r="D138" s="157"/>
      <c r="E138" s="170">
        <v>500</v>
      </c>
      <c r="F138" s="153"/>
      <c r="G138" s="171"/>
      <c r="H138" s="71"/>
    </row>
    <row r="139" spans="2:8" s="29" customFormat="1" ht="16" customHeight="1">
      <c r="B139" s="32" t="s">
        <v>108</v>
      </c>
      <c r="C139" s="28"/>
      <c r="D139" s="157"/>
      <c r="E139" s="170">
        <v>500</v>
      </c>
      <c r="F139" s="153"/>
      <c r="G139" s="171"/>
      <c r="H139" s="71"/>
    </row>
    <row r="140" spans="2:8" s="29" customFormat="1" ht="16" customHeight="1">
      <c r="B140" s="30" t="s">
        <v>175</v>
      </c>
      <c r="C140" s="106"/>
      <c r="D140" s="152"/>
      <c r="E140" s="158">
        <v>4450</v>
      </c>
      <c r="F140" s="158"/>
      <c r="G140" s="154"/>
    </row>
    <row r="141" spans="2:8" s="46" customFormat="1" ht="16" customHeight="1">
      <c r="C141" s="172"/>
      <c r="D141" s="173"/>
      <c r="F141" s="174"/>
      <c r="G141" s="175"/>
    </row>
    <row r="142" spans="2:8" s="29" customFormat="1" ht="16" customHeight="1">
      <c r="B142" s="128"/>
      <c r="C142" s="128"/>
      <c r="D142" s="165"/>
      <c r="E142" s="177"/>
      <c r="F142" s="177"/>
      <c r="G142" s="140" t="s">
        <v>10</v>
      </c>
    </row>
    <row r="144" spans="2:8" s="29" customFormat="1" ht="16" customHeight="1">
      <c r="B144" s="128"/>
      <c r="C144" s="128"/>
      <c r="D144" s="165"/>
      <c r="E144" s="177"/>
      <c r="F144" s="177"/>
      <c r="G144" s="140"/>
    </row>
    <row r="145" spans="2:7" s="29" customFormat="1" ht="18.5" customHeight="1">
      <c r="B145" s="30" t="s">
        <v>109</v>
      </c>
      <c r="C145" s="106"/>
      <c r="D145" s="168"/>
      <c r="E145" s="170">
        <v>600</v>
      </c>
      <c r="F145" s="153"/>
      <c r="G145" s="154"/>
    </row>
    <row r="146" spans="2:7" s="29" customFormat="1" ht="16" customHeight="1">
      <c r="B146" s="128"/>
      <c r="C146" s="128"/>
      <c r="D146" s="165"/>
      <c r="E146" s="177"/>
      <c r="F146" s="177"/>
      <c r="G146" s="140"/>
    </row>
    <row r="147" spans="2:7" s="29" customFormat="1" ht="16" customHeight="1">
      <c r="B147" s="30" t="s">
        <v>110</v>
      </c>
      <c r="C147" s="30"/>
      <c r="D147" s="152" t="s">
        <v>130</v>
      </c>
      <c r="E147" s="158">
        <v>1800</v>
      </c>
      <c r="F147" s="158"/>
      <c r="G147" s="155"/>
    </row>
    <row r="148" spans="2:7" s="29" customFormat="1" ht="16" customHeight="1">
      <c r="B148" s="30" t="s">
        <v>111</v>
      </c>
      <c r="C148" s="152"/>
      <c r="D148" s="152" t="s">
        <v>130</v>
      </c>
      <c r="E148" s="158">
        <v>1800</v>
      </c>
      <c r="F148" s="158"/>
      <c r="G148" s="155"/>
    </row>
    <row r="149" spans="2:7" s="29" customFormat="1" ht="16" customHeight="1">
      <c r="B149" s="28"/>
      <c r="C149" s="128"/>
      <c r="D149" s="165"/>
      <c r="E149" s="177"/>
      <c r="F149" s="177"/>
      <c r="G149" s="85"/>
    </row>
    <row r="150" spans="2:7" s="29" customFormat="1" ht="16" customHeight="1">
      <c r="B150" s="30" t="s">
        <v>112</v>
      </c>
      <c r="C150" s="106"/>
      <c r="D150" s="178"/>
      <c r="E150" s="158">
        <v>200</v>
      </c>
      <c r="F150" s="153"/>
      <c r="G150" s="154"/>
    </row>
    <row r="151" spans="2:7" s="29" customFormat="1" ht="16" customHeight="1">
      <c r="B151" s="40" t="s">
        <v>113</v>
      </c>
      <c r="C151" s="106"/>
      <c r="D151" s="152"/>
      <c r="E151" s="153">
        <v>70</v>
      </c>
      <c r="F151" s="153"/>
      <c r="G151" s="155"/>
    </row>
    <row r="152" spans="2:7" s="29" customFormat="1" ht="16" customHeight="1">
      <c r="B152" s="30"/>
      <c r="F152" s="72"/>
      <c r="G152" s="85"/>
    </row>
    <row r="153" spans="2:7" s="29" customFormat="1" ht="16" customHeight="1">
      <c r="B153" s="30" t="s">
        <v>114</v>
      </c>
      <c r="C153" s="106"/>
      <c r="D153" s="167" t="s">
        <v>129</v>
      </c>
      <c r="E153" s="158">
        <v>95</v>
      </c>
      <c r="F153" s="158"/>
      <c r="G153" s="155"/>
    </row>
    <row r="154" spans="2:7" s="29" customFormat="1" ht="15" customHeight="1">
      <c r="B154" s="179" t="s">
        <v>154</v>
      </c>
      <c r="C154" s="30"/>
      <c r="D154" s="84"/>
      <c r="E154" s="135" t="s">
        <v>149</v>
      </c>
      <c r="F154" s="135"/>
      <c r="G154" s="145"/>
    </row>
    <row r="155" spans="2:7" s="29" customFormat="1" ht="15" customHeight="1">
      <c r="B155" s="179" t="s">
        <v>155</v>
      </c>
      <c r="C155" s="30"/>
      <c r="D155" s="139" t="s">
        <v>78</v>
      </c>
      <c r="E155" s="135">
        <v>120</v>
      </c>
      <c r="F155" s="135"/>
      <c r="G155" s="145"/>
    </row>
    <row r="156" spans="2:7" s="29" customFormat="1" ht="15" customHeight="1">
      <c r="B156" s="109" t="s">
        <v>151</v>
      </c>
      <c r="C156" s="30"/>
      <c r="D156" s="84"/>
      <c r="E156" s="135" t="s">
        <v>149</v>
      </c>
      <c r="F156" s="135"/>
      <c r="G156" s="145"/>
    </row>
    <row r="157" spans="2:7" s="29" customFormat="1" ht="15" customHeight="1">
      <c r="B157" s="38" t="s">
        <v>156</v>
      </c>
      <c r="C157" s="30"/>
      <c r="D157" s="84"/>
      <c r="E157" s="135">
        <v>190</v>
      </c>
      <c r="F157" s="135"/>
      <c r="G157" s="145"/>
    </row>
    <row r="158" spans="2:7" s="29" customFormat="1" ht="16" customHeight="1">
      <c r="B158" s="30" t="s">
        <v>115</v>
      </c>
      <c r="C158" s="106"/>
      <c r="D158" s="139" t="s">
        <v>78</v>
      </c>
      <c r="E158" s="158">
        <v>1850</v>
      </c>
      <c r="F158" s="158"/>
      <c r="G158" s="154"/>
    </row>
    <row r="159" spans="2:7" s="29" customFormat="1" ht="16" customHeight="1">
      <c r="B159" s="211" t="s">
        <v>171</v>
      </c>
      <c r="C159" s="128"/>
      <c r="D159" s="142"/>
      <c r="E159" s="132" t="s">
        <v>149</v>
      </c>
      <c r="F159" s="212"/>
      <c r="G159" s="156"/>
    </row>
    <row r="160" spans="2:7" s="29" customFormat="1" ht="16" customHeight="1">
      <c r="B160" s="168"/>
      <c r="C160" s="106"/>
      <c r="D160" s="106"/>
      <c r="E160" s="106"/>
      <c r="F160" s="210"/>
      <c r="G160" s="106"/>
    </row>
    <row r="161" spans="2:7" s="63" customFormat="1" ht="16" customHeight="1">
      <c r="B161" s="30" t="s">
        <v>186</v>
      </c>
      <c r="C161" s="106"/>
      <c r="D161" s="152"/>
      <c r="E161" s="158">
        <v>380</v>
      </c>
      <c r="F161" s="158"/>
      <c r="G161" s="154"/>
    </row>
    <row r="162" spans="2:7" s="63" customFormat="1" ht="16" customHeight="1">
      <c r="B162" s="30" t="s">
        <v>185</v>
      </c>
      <c r="C162" s="106"/>
      <c r="D162" s="152"/>
      <c r="E162" s="158">
        <v>420</v>
      </c>
      <c r="F162" s="158"/>
      <c r="G162" s="154"/>
    </row>
    <row r="163" spans="2:7" s="63" customFormat="1" ht="16" customHeight="1">
      <c r="B163" s="30" t="s">
        <v>116</v>
      </c>
      <c r="C163" s="106"/>
      <c r="D163" s="152"/>
      <c r="E163" s="158">
        <v>250</v>
      </c>
      <c r="F163" s="158"/>
      <c r="G163" s="154"/>
    </row>
    <row r="164" spans="2:7" s="29" customFormat="1" ht="16" customHeight="1">
      <c r="B164" s="30" t="s">
        <v>152</v>
      </c>
      <c r="C164" s="28"/>
      <c r="D164" s="157"/>
      <c r="E164" s="180">
        <v>240</v>
      </c>
      <c r="F164" s="159"/>
      <c r="G164" s="155"/>
    </row>
    <row r="165" spans="2:7" s="29" customFormat="1" ht="16" customHeight="1">
      <c r="B165" s="30" t="s">
        <v>184</v>
      </c>
      <c r="C165" s="28"/>
      <c r="D165" s="157"/>
      <c r="E165" s="180">
        <v>395</v>
      </c>
      <c r="F165" s="159"/>
      <c r="G165" s="155"/>
    </row>
    <row r="166" spans="2:7" s="29" customFormat="1" ht="16" customHeight="1">
      <c r="B166" s="30" t="s">
        <v>153</v>
      </c>
      <c r="C166" s="28"/>
      <c r="D166" s="157"/>
      <c r="E166" s="180">
        <v>395</v>
      </c>
      <c r="F166" s="159"/>
      <c r="G166" s="154"/>
    </row>
    <row r="167" spans="2:7" s="29" customFormat="1" ht="16" customHeight="1">
      <c r="B167" s="30" t="s">
        <v>117</v>
      </c>
      <c r="C167" s="106"/>
      <c r="D167" s="167"/>
      <c r="E167" s="158">
        <v>550</v>
      </c>
      <c r="F167" s="158"/>
      <c r="G167" s="154"/>
    </row>
    <row r="168" spans="2:7" s="29" customFormat="1" ht="16" customHeight="1">
      <c r="D168" s="91"/>
      <c r="E168" s="85"/>
      <c r="F168" s="85"/>
      <c r="G168" s="92"/>
    </row>
    <row r="169" spans="2:7" s="63" customFormat="1" ht="16" customHeight="1" thickBot="1">
      <c r="B169" s="151"/>
      <c r="C169" s="151"/>
      <c r="D169" s="183"/>
      <c r="E169" s="184"/>
      <c r="F169" s="181"/>
      <c r="G169" s="182"/>
    </row>
    <row r="170" spans="2:7" s="209" customFormat="1" ht="25" customHeight="1" thickBot="1">
      <c r="B170" s="204" t="s">
        <v>147</v>
      </c>
      <c r="C170" s="205"/>
      <c r="D170" s="205"/>
      <c r="E170" s="207"/>
      <c r="F170" s="207"/>
      <c r="G170" s="208"/>
    </row>
    <row r="171" spans="2:7" s="29" customFormat="1" ht="15.75" customHeight="1">
      <c r="B171" s="31" t="s">
        <v>180</v>
      </c>
      <c r="C171" s="28"/>
      <c r="D171" s="185"/>
      <c r="E171" s="121">
        <v>2150</v>
      </c>
      <c r="F171" s="121"/>
      <c r="G171" s="149"/>
    </row>
    <row r="172" spans="2:7" s="29" customFormat="1" ht="16" customHeight="1" thickBot="1">
      <c r="B172" s="186" t="s">
        <v>187</v>
      </c>
      <c r="C172" s="186"/>
      <c r="D172" s="161"/>
      <c r="E172" s="181">
        <v>1600</v>
      </c>
      <c r="F172" s="187"/>
      <c r="G172" s="213"/>
    </row>
    <row r="173" spans="2:7" s="209" customFormat="1" ht="25" customHeight="1" thickBot="1">
      <c r="B173" s="204" t="s">
        <v>148</v>
      </c>
      <c r="C173" s="225"/>
      <c r="D173" s="228"/>
      <c r="E173" s="228"/>
      <c r="F173" s="37"/>
      <c r="G173" s="208"/>
    </row>
    <row r="174" spans="2:7" s="29" customFormat="1" ht="16" customHeight="1" thickBot="1">
      <c r="B174" s="188" t="s">
        <v>118</v>
      </c>
      <c r="C174" s="188"/>
      <c r="D174" s="192" t="s">
        <v>78</v>
      </c>
      <c r="E174" s="189">
        <v>600</v>
      </c>
      <c r="F174" s="190"/>
      <c r="G174" s="191"/>
    </row>
    <row r="175" spans="2:7" s="29" customFormat="1" ht="16" customHeight="1">
      <c r="B175" s="193"/>
      <c r="C175" s="128"/>
      <c r="D175" s="128"/>
      <c r="E175" s="128"/>
      <c r="F175" s="177"/>
      <c r="G175" s="128"/>
    </row>
    <row r="176" spans="2:7" s="29" customFormat="1" ht="16" customHeight="1">
      <c r="C176" s="128"/>
      <c r="D176" s="128"/>
      <c r="E176" s="128"/>
      <c r="F176" s="177"/>
      <c r="G176" s="128"/>
    </row>
    <row r="177" spans="2:7" s="29" customFormat="1" ht="16" customHeight="1">
      <c r="B177" s="193"/>
      <c r="C177" s="128"/>
      <c r="D177" s="128"/>
      <c r="E177" s="128"/>
      <c r="F177" s="177"/>
      <c r="G177" s="128"/>
    </row>
    <row r="178" spans="2:7" s="29" customFormat="1" ht="16" customHeight="1">
      <c r="B178" s="193" t="s">
        <v>119</v>
      </c>
      <c r="C178" s="128"/>
      <c r="D178" s="165"/>
      <c r="E178" s="163"/>
      <c r="F178" s="163"/>
      <c r="G178" s="177"/>
    </row>
    <row r="179" spans="2:7" s="29" customFormat="1" ht="20.149999999999999" customHeight="1">
      <c r="B179" s="193"/>
      <c r="C179" s="128"/>
      <c r="D179" s="165"/>
      <c r="E179" s="163"/>
      <c r="F179" s="163"/>
      <c r="G179" s="177"/>
    </row>
    <row r="180" spans="2:7" s="63" customFormat="1" ht="20.149999999999999" customHeight="1">
      <c r="B180" s="168" t="s">
        <v>120</v>
      </c>
      <c r="C180" s="144"/>
      <c r="D180" s="194"/>
      <c r="E180" s="195"/>
      <c r="F180" s="196">
        <f>SUM(F84:F179)</f>
        <v>0</v>
      </c>
      <c r="G180" s="197"/>
    </row>
    <row r="181" spans="2:7" s="29" customFormat="1" ht="20.149999999999999" customHeight="1">
      <c r="B181" s="106" t="s">
        <v>73</v>
      </c>
      <c r="C181" s="32"/>
      <c r="D181" s="198"/>
      <c r="E181" s="200"/>
      <c r="F181" s="158">
        <f>F182*19%</f>
        <v>0</v>
      </c>
      <c r="G181" s="155"/>
    </row>
    <row r="182" spans="2:7" s="63" customFormat="1" ht="20.149999999999999" customHeight="1">
      <c r="B182" s="168" t="s">
        <v>72</v>
      </c>
      <c r="D182" s="128"/>
      <c r="E182" s="201"/>
      <c r="F182" s="196">
        <f>F180/1.19</f>
        <v>0</v>
      </c>
      <c r="G182" s="169"/>
    </row>
    <row r="183" spans="2:7" s="29" customFormat="1" ht="20.149999999999999" customHeight="1">
      <c r="C183" s="40"/>
      <c r="D183" s="142"/>
      <c r="E183" s="128"/>
      <c r="F183" s="128"/>
      <c r="G183" s="128"/>
    </row>
    <row r="184" spans="2:7" s="29" customFormat="1" ht="16" customHeight="1">
      <c r="B184" s="29" t="s">
        <v>127</v>
      </c>
      <c r="C184" s="128"/>
      <c r="D184" s="128"/>
      <c r="E184" s="128"/>
      <c r="F184" s="177"/>
      <c r="G184" s="128"/>
    </row>
    <row r="185" spans="2:7" s="29" customFormat="1" ht="16" customHeight="1">
      <c r="B185" s="128" t="s">
        <v>128</v>
      </c>
      <c r="C185" s="91"/>
      <c r="D185" s="85"/>
      <c r="E185" s="85"/>
      <c r="G185" s="92"/>
    </row>
    <row r="186" spans="2:7" s="29" customFormat="1" ht="16" customHeight="1">
      <c r="C186" s="128"/>
      <c r="D186" s="128"/>
      <c r="E186" s="128"/>
      <c r="F186" s="128"/>
      <c r="G186" s="202"/>
    </row>
    <row r="187" spans="2:7" s="29" customFormat="1" ht="16" customHeight="1">
      <c r="C187" s="128"/>
      <c r="D187" s="128"/>
      <c r="E187" s="128"/>
      <c r="F187" s="128"/>
      <c r="G187" s="202" t="s">
        <v>9</v>
      </c>
    </row>
    <row r="188" spans="2:7" ht="16" customHeight="1"/>
  </sheetData>
  <mergeCells count="2">
    <mergeCell ref="C15:G19"/>
    <mergeCell ref="C83:D83"/>
  </mergeCells>
  <phoneticPr fontId="0" type="noConversion"/>
  <conditionalFormatting sqref="B127:B128">
    <cfRule type="expression" dxfId="8" priority="45" stopIfTrue="1">
      <formula>#REF!=TRUE</formula>
    </cfRule>
  </conditionalFormatting>
  <conditionalFormatting sqref="E127:E128">
    <cfRule type="expression" dxfId="7" priority="5" stopIfTrue="1">
      <formula>#REF!=TRUE</formula>
    </cfRule>
  </conditionalFormatting>
  <pageMargins left="0.47244094488188981" right="7.874015748031496E-2" top="0.47244094488188981" bottom="0.39370078740157483" header="0" footer="0"/>
  <pageSetup paperSize="9" orientation="portrait" horizontalDpi="4294967293" verticalDpi="4294967293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StaticMetafile" shapeId="1575" r:id="rId4">
          <objectPr defaultSize="0" autoPict="0" r:id="rId5">
            <anchor moveWithCells="1" sizeWithCells="1">
              <from>
                <xdr:col>1</xdr:col>
                <xdr:colOff>12700</xdr:colOff>
                <xdr:row>0</xdr:row>
                <xdr:rowOff>19050</xdr:rowOff>
              </from>
              <to>
                <xdr:col>1</xdr:col>
                <xdr:colOff>1809750</xdr:colOff>
                <xdr:row>2</xdr:row>
                <xdr:rowOff>184150</xdr:rowOff>
              </to>
            </anchor>
          </objectPr>
        </oleObject>
      </mc:Choice>
      <mc:Fallback>
        <oleObject progId="StaticMetafile" shapeId="157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K1"/>
  <sheetViews>
    <sheetView zoomScale="75" workbookViewId="0">
      <selection activeCell="I50" sqref="I50"/>
    </sheetView>
  </sheetViews>
  <sheetFormatPr baseColWidth="10" defaultColWidth="11.453125" defaultRowHeight="11.5"/>
  <cols>
    <col min="1" max="4" width="11.453125" style="24"/>
    <col min="5" max="11" width="11.453125" style="25"/>
    <col min="12" max="16384" width="11.453125" style="24"/>
  </cols>
  <sheetData/>
  <phoneticPr fontId="0" type="noConversion"/>
  <pageMargins left="0.78740157480314965" right="0.39370078740157483" top="0.74803149606299213" bottom="0.59055118110236227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G1:H1"/>
  <sheetViews>
    <sheetView zoomScale="75" workbookViewId="0">
      <selection activeCell="C13" sqref="C13"/>
    </sheetView>
  </sheetViews>
  <sheetFormatPr baseColWidth="10" defaultColWidth="11.453125" defaultRowHeight="12.5"/>
  <cols>
    <col min="1" max="6" width="11.453125" style="21"/>
    <col min="7" max="7" width="11.453125" style="22"/>
    <col min="8" max="8" width="11.453125" style="23"/>
    <col min="9" max="16384" width="11.453125" style="21"/>
  </cols>
  <sheetData/>
  <phoneticPr fontId="0" type="noConversion"/>
  <pageMargins left="0.78740157480314965" right="0.39370078740157483" top="0.78740157480314965" bottom="0.78740157480314965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1:H1"/>
  <sheetViews>
    <sheetView zoomScale="75" workbookViewId="0">
      <selection activeCell="B19" sqref="B19"/>
    </sheetView>
  </sheetViews>
  <sheetFormatPr baseColWidth="10" defaultRowHeight="12.5"/>
  <cols>
    <col min="7" max="7" width="11.453125" style="1"/>
    <col min="8" max="8" width="11.453125" style="2"/>
  </cols>
  <sheetData/>
  <phoneticPr fontId="0" type="noConversion"/>
  <pageMargins left="0.78740157480314965" right="0.39370078740157483" top="0.78740157480314965" bottom="0.78740157480314965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H1"/>
  <sheetViews>
    <sheetView zoomScale="75" workbookViewId="0">
      <selection activeCell="I27" sqref="I27"/>
    </sheetView>
  </sheetViews>
  <sheetFormatPr baseColWidth="10" defaultColWidth="11.453125" defaultRowHeight="12.5"/>
  <cols>
    <col min="1" max="7" width="11.453125" style="4"/>
    <col min="8" max="8" width="11.453125" style="8"/>
    <col min="9" max="16384" width="11.453125" style="4"/>
  </cols>
  <sheetData/>
  <phoneticPr fontId="0" type="noConversion"/>
  <pageMargins left="0.98425196850393704" right="0.39370078740157483" top="0.59055118110236227" bottom="0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4"/>
  <sheetViews>
    <sheetView zoomScale="75" workbookViewId="0">
      <selection activeCell="H3" sqref="H3"/>
    </sheetView>
  </sheetViews>
  <sheetFormatPr baseColWidth="10" defaultRowHeight="12.5"/>
  <cols>
    <col min="5" max="5" width="5.7265625" customWidth="1"/>
    <col min="7" max="7" width="4.7265625" customWidth="1"/>
    <col min="8" max="8" width="17" customWidth="1"/>
  </cols>
  <sheetData>
    <row r="1" spans="1:9" s="3" customFormat="1" ht="19.5" customHeight="1">
      <c r="A1" s="9"/>
      <c r="F1" s="10"/>
      <c r="G1" s="5"/>
      <c r="H1" s="7"/>
    </row>
    <row r="2" spans="1:9" s="4" customFormat="1" ht="16" customHeight="1">
      <c r="A2" s="11"/>
      <c r="B2" s="3"/>
      <c r="C2" s="3"/>
      <c r="D2" s="12"/>
      <c r="F2" s="13"/>
      <c r="G2" s="14"/>
      <c r="H2" s="14"/>
      <c r="I2" s="15"/>
    </row>
    <row r="3" spans="1:9" s="4" customFormat="1" ht="42.75" customHeight="1">
      <c r="A3" s="3"/>
      <c r="B3" s="3"/>
      <c r="C3" s="3"/>
      <c r="D3" s="3"/>
      <c r="E3" s="3"/>
      <c r="F3" s="16"/>
      <c r="G3" s="5"/>
      <c r="H3" s="7"/>
      <c r="I3" s="3"/>
    </row>
    <row r="4" spans="1:9" s="4" customFormat="1" ht="19.5" customHeight="1">
      <c r="A4" s="3"/>
      <c r="B4" s="3"/>
      <c r="C4" s="3"/>
      <c r="D4" s="3"/>
      <c r="E4" s="3"/>
      <c r="F4" s="16"/>
      <c r="G4" s="5"/>
      <c r="H4" s="7"/>
      <c r="I4" s="3"/>
    </row>
    <row r="5" spans="1:9" s="4" customFormat="1" ht="19.5" customHeight="1">
      <c r="A5" s="3"/>
      <c r="B5" s="3"/>
      <c r="C5" s="3"/>
      <c r="D5" s="3"/>
      <c r="E5" s="3"/>
      <c r="F5" s="16"/>
      <c r="G5" s="5"/>
      <c r="H5" s="7"/>
      <c r="I5" s="3"/>
    </row>
    <row r="6" spans="1:9" s="4" customFormat="1" ht="19.5" customHeight="1">
      <c r="A6" s="3"/>
      <c r="B6" s="3"/>
      <c r="C6" s="3"/>
      <c r="D6" s="3"/>
      <c r="E6" s="3"/>
      <c r="F6" s="16"/>
      <c r="G6" s="5"/>
      <c r="H6" s="7"/>
      <c r="I6" s="3"/>
    </row>
    <row r="7" spans="1:9" s="4" customFormat="1" ht="16" customHeight="1">
      <c r="B7" s="3"/>
      <c r="C7" s="3"/>
      <c r="D7" s="3"/>
      <c r="E7" s="3"/>
      <c r="F7" s="3"/>
      <c r="G7" s="5"/>
      <c r="H7" s="7"/>
      <c r="I7" s="3"/>
    </row>
    <row r="8" spans="1:9" s="6" customFormat="1" ht="48.75" customHeight="1">
      <c r="A8" s="17"/>
      <c r="D8" s="18"/>
      <c r="G8" s="18"/>
      <c r="H8" s="19"/>
    </row>
    <row r="10" spans="1:9" s="4" customFormat="1" ht="25.5" customHeight="1">
      <c r="A10" s="3"/>
      <c r="B10" s="3"/>
      <c r="C10" s="3"/>
      <c r="D10" s="5"/>
      <c r="E10" s="3"/>
      <c r="F10"/>
      <c r="G10"/>
      <c r="H10"/>
      <c r="I10" s="3"/>
    </row>
    <row r="11" spans="1:9" s="4" customFormat="1" ht="15" customHeight="1">
      <c r="B11" s="3"/>
      <c r="C11" s="3"/>
      <c r="D11" s="3"/>
      <c r="E11" s="3"/>
      <c r="F11" s="5"/>
      <c r="G11" s="16"/>
      <c r="H11" s="5"/>
    </row>
    <row r="12" spans="1:9" s="4" customFormat="1" ht="25" customHeight="1">
      <c r="A12" s="3"/>
      <c r="C12" s="3"/>
      <c r="D12" s="3"/>
      <c r="E12" s="3"/>
      <c r="F12" s="5"/>
      <c r="G12" s="16"/>
      <c r="H12" s="5"/>
    </row>
    <row r="13" spans="1:9" s="4" customFormat="1" ht="25" customHeight="1">
      <c r="A13" s="3"/>
      <c r="C13" s="3"/>
      <c r="D13" s="3"/>
      <c r="E13" s="3"/>
      <c r="F13" s="5"/>
      <c r="G13" s="16"/>
      <c r="H13" s="5"/>
    </row>
    <row r="14" spans="1:9" s="4" customFormat="1" ht="24" customHeight="1">
      <c r="A14" s="3"/>
      <c r="C14" s="3"/>
      <c r="D14" s="3"/>
      <c r="E14" s="3"/>
      <c r="F14" s="5"/>
      <c r="G14" s="16"/>
      <c r="H14" s="5"/>
    </row>
    <row r="15" spans="1:9" s="4" customFormat="1" ht="25.5" customHeight="1">
      <c r="A15" s="20"/>
      <c r="C15" s="3"/>
      <c r="D15" s="3"/>
      <c r="E15" s="3"/>
      <c r="F15" s="5"/>
      <c r="G15" s="16"/>
      <c r="H15" s="5"/>
    </row>
    <row r="18" ht="20.149999999999999" customHeight="1"/>
    <row r="19" ht="20.149999999999999" customHeight="1"/>
    <row r="20" ht="20.149999999999999" customHeight="1"/>
    <row r="21" ht="20.149999999999999" customHeight="1"/>
    <row r="22" ht="20.149999999999999" customHeight="1"/>
    <row r="23" ht="20.149999999999999" customHeight="1"/>
    <row r="24" ht="20.149999999999999" customHeight="1"/>
    <row r="25" ht="20.149999999999999" customHeight="1"/>
    <row r="26" ht="20.149999999999999" customHeight="1"/>
    <row r="27" ht="20.149999999999999" customHeight="1"/>
    <row r="28" ht="20.149999999999999" customHeight="1"/>
    <row r="29" ht="20.149999999999999" customHeight="1"/>
    <row r="30" ht="20.149999999999999" customHeight="1"/>
    <row r="31" ht="20.149999999999999" customHeight="1"/>
    <row r="32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Diagramme</vt:lpstr>
      </vt:variant>
      <vt:variant>
        <vt:i4>1</vt:i4>
      </vt:variant>
    </vt:vector>
  </HeadingPairs>
  <TitlesOfParts>
    <vt:vector size="17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Diagramm1</vt:lpstr>
    </vt:vector>
  </TitlesOfParts>
  <Company>CFK Technik Roland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Judith+Roland  Hauke</dc:creator>
  <cp:lastModifiedBy>Judith Hauke</cp:lastModifiedBy>
  <cp:lastPrinted>2026-01-20T10:12:54Z</cp:lastPrinted>
  <dcterms:created xsi:type="dcterms:W3CDTF">1998-06-26T22:53:16Z</dcterms:created>
  <dcterms:modified xsi:type="dcterms:W3CDTF">2026-01-20T14:51:53Z</dcterms:modified>
</cp:coreProperties>
</file>